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05" activeTab="0"/>
  </bookViews>
  <sheets>
    <sheet name="Sheet1" sheetId="1" r:id="rId1"/>
    <sheet name="Sheet2" sheetId="2" r:id="rId2"/>
    <sheet name="Sheet3" sheetId="3" r:id="rId3"/>
  </sheets>
  <definedNames>
    <definedName name="_xlnm.Print_Titles" localSheetId="0">'Sheet1'!$2:$6</definedName>
  </definedNames>
  <calcPr fullCalcOnLoad="1"/>
</workbook>
</file>

<file path=xl/sharedStrings.xml><?xml version="1.0" encoding="utf-8"?>
<sst xmlns="http://schemas.openxmlformats.org/spreadsheetml/2006/main" count="477" uniqueCount="324">
  <si>
    <t>附件：</t>
  </si>
  <si>
    <t>三亚市2019年度财政专项扶贫资金项目表(按项目类别）</t>
  </si>
  <si>
    <t>单位：万元</t>
  </si>
  <si>
    <t>序号</t>
  </si>
  <si>
    <t>项目名称</t>
  </si>
  <si>
    <t>实施地点</t>
  </si>
  <si>
    <t>建设任务</t>
  </si>
  <si>
    <t>实施期限</t>
  </si>
  <si>
    <t>实施单位</t>
  </si>
  <si>
    <t>责任人</t>
  </si>
  <si>
    <t>补助标准</t>
  </si>
  <si>
    <t>资金来源</t>
  </si>
  <si>
    <t>受益对象</t>
  </si>
  <si>
    <t>绩效目标</t>
  </si>
  <si>
    <t>带贫减贫机制</t>
  </si>
  <si>
    <t>小计</t>
  </si>
  <si>
    <t>中央资金</t>
  </si>
  <si>
    <t>省级资金</t>
  </si>
  <si>
    <t>市县资金</t>
  </si>
  <si>
    <t>合计</t>
  </si>
  <si>
    <t>一</t>
  </si>
  <si>
    <t>基础设施类</t>
  </si>
  <si>
    <t>育才生态区龙密马独村小组那现田机耕路工程</t>
  </si>
  <si>
    <t>龙密村马独村小组</t>
  </si>
  <si>
    <t>长约380米、宽约2.5米机耕路工程建设</t>
  </si>
  <si>
    <t>2019年3月-11月</t>
  </si>
  <si>
    <t>育才生态区</t>
  </si>
  <si>
    <t>招业</t>
  </si>
  <si>
    <t>-</t>
  </si>
  <si>
    <t>马独村小组29户113人</t>
  </si>
  <si>
    <t>有效改善马独村小组村民及29户113人人居环境</t>
  </si>
  <si>
    <t>育才生态区龙密银那村小组那朗田机耕路工程</t>
  </si>
  <si>
    <t>龙密银那村小组</t>
  </si>
  <si>
    <t>长约600米，宽约2.5米机耕路工程建设</t>
  </si>
  <si>
    <t>银那村小组11户44人</t>
  </si>
  <si>
    <t>有效改善银那村小组村民11户44人人居环境</t>
  </si>
  <si>
    <t>育才生态区龙密黑岭脚村小组那赖田机耕路工程</t>
  </si>
  <si>
    <t>龙密黑岭脚村小组</t>
  </si>
  <si>
    <t>长约380米、宽约3米机耕路工程建设</t>
  </si>
  <si>
    <t>黑岭脚村小组26户110人</t>
  </si>
  <si>
    <t>有效改善黑岭脚村小组村民26户110人人居环境</t>
  </si>
  <si>
    <t>育才生态区龙密卡巴一村小组保篇田机耕路工程</t>
  </si>
  <si>
    <t>龙密卡巴一村小组</t>
  </si>
  <si>
    <t>长约750米、宽约2.5米机耕路工程建设</t>
  </si>
  <si>
    <t>卡巴一村小组25户105人</t>
  </si>
  <si>
    <t>有效改善卡巴一村小组村民25户105人人居环境</t>
  </si>
  <si>
    <t>育才生态区龙密卡巴三村小组水利下田机耕路工程</t>
  </si>
  <si>
    <t>龙密卡巴三村小组</t>
  </si>
  <si>
    <t>长约500米、宽约3米机耕路工程建设</t>
  </si>
  <si>
    <t>卡巴三村小组25户114人</t>
  </si>
  <si>
    <t>有效改善卡巴三村小组村民25户114人人居环境</t>
  </si>
  <si>
    <t>育才生态区那浩渠道改造工程</t>
  </si>
  <si>
    <t>马亮、龙密村委会</t>
  </si>
  <si>
    <t>改造灌渠长约1180米</t>
  </si>
  <si>
    <t>刘会来</t>
  </si>
  <si>
    <t>马亮、龙密村委会150户1500人</t>
  </si>
  <si>
    <t>提高马亮、龙密村那浩渠道水渠灌溉能力，满足马亮、龙密村村民150户1500人农业灌溉需求</t>
  </si>
  <si>
    <t>育才生态区马脚村那供二生产用路工程</t>
  </si>
  <si>
    <t>马脚村那供二</t>
  </si>
  <si>
    <t>马脚村那供二约500米生产用路工程建设</t>
  </si>
  <si>
    <t>那供二村民78户413人</t>
  </si>
  <si>
    <t>有效改善那供二村民78户413人人居环境</t>
  </si>
  <si>
    <t>育才生态区马脚村那引田洋水渠改造工程</t>
  </si>
  <si>
    <t>马脚村</t>
  </si>
  <si>
    <t>马脚村那引田洋1000米水渠改造工程建设</t>
  </si>
  <si>
    <t>马脚村民63户265人</t>
  </si>
  <si>
    <t>提高马脚村那引田洋水渠灌溉能力，满足马脚村民63户265人农业灌溉需求</t>
  </si>
  <si>
    <t>育才生态区明善一组生产用路硬板化项目</t>
  </si>
  <si>
    <t>明善一组</t>
  </si>
  <si>
    <t>明善一组长约850米，宽2.5米生产用路硬板化项目建设</t>
  </si>
  <si>
    <t>明善一组67户320人</t>
  </si>
  <si>
    <t>有效改善明善一组67户320人人居环境</t>
  </si>
  <si>
    <t>育才生态区抱安村6个村小组生产道路工程</t>
  </si>
  <si>
    <t>抱安村</t>
  </si>
  <si>
    <t>抱安村长约5000米、宽约2.5生产道路工程建设</t>
  </si>
  <si>
    <t>抱安村254户1292人</t>
  </si>
  <si>
    <t>有效改善抱安村254户1292人人居环境</t>
  </si>
  <si>
    <t>育才生态区雅亮村三道小组村路硬化工程</t>
  </si>
  <si>
    <t>雅亮村三道小组</t>
  </si>
  <si>
    <t>雅亮村三道小组长360米、宽2.5米村路硬化工程建设</t>
  </si>
  <si>
    <t>雅亮村三道小组51户270人</t>
  </si>
  <si>
    <t>有效改善雅亮村三道小组51户270人人居环境</t>
  </si>
  <si>
    <t>育才生态区青法村委会二八组那隆田道路工程（两段路）</t>
  </si>
  <si>
    <t>青法村委会二八组</t>
  </si>
  <si>
    <t>青法村委会二八组那隆田长约1000米，宽2.5米道路工程建设（共2段路）</t>
  </si>
  <si>
    <t>青法2、8组75户，423人</t>
  </si>
  <si>
    <t>有效改善青法2、8组75户，423人人居环境</t>
  </si>
  <si>
    <t>育才生态区那会村百香果地道路硬板化工程</t>
  </si>
  <si>
    <t>那会村</t>
  </si>
  <si>
    <t>那会村百香果地长约600米、宽2.5米道路硬板化工程建设</t>
  </si>
  <si>
    <t>什盆村120户588人</t>
  </si>
  <si>
    <t>有效改善什盆村村民120户588人人居环境</t>
  </si>
  <si>
    <t>育才生态区那会村新建挡土墙</t>
  </si>
  <si>
    <t>在贫困户房屋下侧建设约100米长挡土墙</t>
  </si>
  <si>
    <t>那会村村民</t>
  </si>
  <si>
    <t>有效防止那会村道路边缘发生山体滑坡危险</t>
  </si>
  <si>
    <t>天涯区公共服务设施项目</t>
  </si>
  <si>
    <t>天涯区高峰地区</t>
  </si>
  <si>
    <t>对扎南村委会、抱龙村委会、抱前村委会和立新村委会村小组文化室维修</t>
  </si>
  <si>
    <t>2019年4月-2019年11月</t>
  </si>
  <si>
    <t>天涯区</t>
  </si>
  <si>
    <t>周翔</t>
  </si>
  <si>
    <t>扎南村委会、抱龙村委会、抱前村委会和立新村委会的村民</t>
  </si>
  <si>
    <t>解决农村文化基础设施破旧问题，为贯彻落实省、市2019年度为民办实事工作部署，保障天涯区群众基本文化权益，创新推进农村精神文明建设</t>
  </si>
  <si>
    <t>为村民提供更好的文化体育生活环境，有利于提升村民的文化素养</t>
  </si>
  <si>
    <t>天涯区扎南幼儿园</t>
  </si>
  <si>
    <t>天涯区扎南小学</t>
  </si>
  <si>
    <t>在扎南村新建一所公办幼儿园，面向扎南村学龄儿童解决就近入学问题</t>
  </si>
  <si>
    <t>唐建伟</t>
  </si>
  <si>
    <t>扎南村学龄前儿童</t>
  </si>
  <si>
    <t>新设一所幼儿园，使扎南适龄儿童可以就近上学，补齐扎南学前教育领域的缺乏。</t>
  </si>
  <si>
    <t>打造公立幼儿园，减少贫困户子女教育投入成本</t>
  </si>
  <si>
    <t>天涯区高峰片区农村公路危险路段安装护栏工程</t>
  </si>
  <si>
    <t>天涯区高峰片区5个村委会</t>
  </si>
  <si>
    <t>安装护栏总长约6100米</t>
  </si>
  <si>
    <t>袁美生</t>
  </si>
  <si>
    <t>天涯区高峰片区5个村委会2039户9986人</t>
  </si>
  <si>
    <t>提升村民生活出行安全</t>
  </si>
  <si>
    <t>天涯区台楼村卫生室标准化建设项目</t>
  </si>
  <si>
    <t>天涯区立新村</t>
  </si>
  <si>
    <t>180平米村卫生室</t>
  </si>
  <si>
    <t>王洪明</t>
  </si>
  <si>
    <t>立新村广大群众，其中贫困户112户498人</t>
  </si>
  <si>
    <t>解决立新村贫困户112户498人就医困难的问题。</t>
  </si>
  <si>
    <t>解决群众就医困难</t>
  </si>
  <si>
    <t>吉阳区庆限组农村道路工程</t>
  </si>
  <si>
    <t>吉阳区罗蓬村</t>
  </si>
  <si>
    <t>庆限组道路长500m,宽4m</t>
  </si>
  <si>
    <t>吉阳区</t>
  </si>
  <si>
    <t>李建锋</t>
  </si>
  <si>
    <t>吉阳区罗蓬村庆限组522户2393人</t>
  </si>
  <si>
    <t>道路长500m,宽4m。方便罗蓬村522户2393人出行</t>
  </si>
  <si>
    <t>通过修建农村道路工程，方便罗蓬村522户2393人出行，达到交通便利效果。</t>
  </si>
  <si>
    <t>崖州区凤岭村百香果基地道路硬化</t>
  </si>
  <si>
    <t>崖州区凤岭村高株园</t>
  </si>
  <si>
    <t>修建一条长1800M,
宽5.5M硬化路</t>
  </si>
  <si>
    <t>2019年3月-2019年10月</t>
  </si>
  <si>
    <t>崖州区交安局</t>
  </si>
  <si>
    <t>麦永学</t>
  </si>
  <si>
    <t>凤岭村村民
266户1285人</t>
  </si>
  <si>
    <t>方便群众搞生产和百香果基地运营，
提高生产效率</t>
  </si>
  <si>
    <t>其他</t>
  </si>
  <si>
    <t>崖州区北岭村黑山羊基地路段道路扩建工程</t>
  </si>
  <si>
    <t>崖州区北岭村委会</t>
  </si>
  <si>
    <t>修扩建道路800米</t>
  </si>
  <si>
    <t>2019年3月-2019年12月</t>
  </si>
  <si>
    <t>崖州区交安局局长</t>
  </si>
  <si>
    <t>北岭村村民</t>
  </si>
  <si>
    <t>完善交通建设，方便村民出行。</t>
  </si>
  <si>
    <t>二</t>
  </si>
  <si>
    <t>产业发展类</t>
  </si>
  <si>
    <t>崖州区生产发展奖励项目</t>
  </si>
  <si>
    <t>崖州区抱古、北岭、
赤草、凤岭等村委会</t>
  </si>
  <si>
    <t>奖励2018年度家庭经营纯收入当年达4000元的建档立卡贫困户306户</t>
  </si>
  <si>
    <t>各扶贫责任
单位</t>
  </si>
  <si>
    <t>各扶贫责任
单位相关负责人</t>
  </si>
  <si>
    <t>2018年度
贫困户家庭经营纯收入当年达4000元，奖励1000元/户用于发展生产</t>
  </si>
  <si>
    <t>2018年度
家庭经营纯收入当年达4000元的建档立卡贫困户306户</t>
  </si>
  <si>
    <t>奖励建档立卡贫困306户，
鼓励贫困家庭多渠道经营提高收入</t>
  </si>
  <si>
    <t>崖州区产业扶贫资金托管项目</t>
  </si>
  <si>
    <t>三亚君福来实业有限公司</t>
  </si>
  <si>
    <t>产业帮扶2018年度
新增贫困户32户98人。</t>
  </si>
  <si>
    <t>2019年3月
－2019年10月</t>
  </si>
  <si>
    <t>城东、城西、东关社区、水南、港门、拱北、雀信社区、雅安、北岭、龙港社区、中和社区、大蛋共计12个村（居）委会</t>
  </si>
  <si>
    <t>城东、城西、东关社区、水南、港门、拱北、雀信社区、雅安、北岭、龙港社区、中和社区、大蛋共计12个村（居）委会书记</t>
  </si>
  <si>
    <t>2018年度新增贫困户32户98人</t>
  </si>
  <si>
    <t>实现产业覆盖2018年度新增贫困户32户98人</t>
  </si>
  <si>
    <t>三亚南鹿实业股份有限公司</t>
  </si>
  <si>
    <t>产业帮扶2018年度
新增贫困户24户82人。</t>
  </si>
  <si>
    <t>保平、临高、乾隆、凤岭、海棠、梅东、三更、三公里、盐灶、长山、梅西共计11个村委会</t>
  </si>
  <si>
    <t>保平、临高、乾隆、凤岭、海棠、梅东、三更、三公里、盐灶、长山、梅西共计11个村委会书记</t>
  </si>
  <si>
    <t>2018年度新增贫困户24户82人</t>
  </si>
  <si>
    <t>实现产业覆盖2018年度新增贫困户24户82人</t>
  </si>
  <si>
    <t>崖州区北岭黑山羊养殖</t>
  </si>
  <si>
    <t>建设羊舍、围栏和饲养黑山羊</t>
  </si>
  <si>
    <t>北岭村委会</t>
  </si>
  <si>
    <t>北岭村委书记，驻村工作队</t>
  </si>
  <si>
    <t>受益贫困户161户642人</t>
  </si>
  <si>
    <t>帮助北岭村打造村级精品项目带动北岭村161 户641 人增
加收入</t>
  </si>
  <si>
    <t xml:space="preserve">分红、务工收入
</t>
  </si>
  <si>
    <t>崖州区凤岭村百香果种植</t>
  </si>
  <si>
    <t>崖州区凤岭村委会</t>
  </si>
  <si>
    <t>新建、扩建20亩百香果果园</t>
  </si>
  <si>
    <t>凤岭村委会</t>
  </si>
  <si>
    <t>凤岭村委书记，驻村工作队</t>
  </si>
  <si>
    <t>凤岭村18户贫困户79人</t>
  </si>
  <si>
    <t>巩固18户贫困户79人收入就业问题，</t>
  </si>
  <si>
    <t>崖州区三更村和牛养殖</t>
  </si>
  <si>
    <t>崖州区三更村委会</t>
  </si>
  <si>
    <t>新建牛舍、购种牛等</t>
  </si>
  <si>
    <t>三更村委会</t>
  </si>
  <si>
    <t>三更村委书记，驻村工作队</t>
  </si>
  <si>
    <t>三更村村民含贫困户</t>
  </si>
  <si>
    <t>解决三更村集体经济无产业支撑问题。</t>
  </si>
  <si>
    <t>崖州区赤草村牛腊水库水产养殖（鱼）</t>
  </si>
  <si>
    <t>崖州区赤草村委会</t>
  </si>
  <si>
    <t>水产养殖（鱼）100万斤</t>
  </si>
  <si>
    <t>赤草村委会</t>
  </si>
  <si>
    <t>赤草村委书记，驻村工作队</t>
  </si>
  <si>
    <t>受益贫困户108户480人</t>
  </si>
  <si>
    <t>规模化养殖（鱼），打造村精品项目带动赤草村108贫困户户480人增加收入</t>
  </si>
  <si>
    <t>育才生态区物资扶持项目</t>
  </si>
  <si>
    <t>龙密、马脚、那会、雅林、明善村</t>
  </si>
  <si>
    <t>主要用于新增12户43人贫困户发展生产</t>
  </si>
  <si>
    <t>2019年3月-12月</t>
  </si>
  <si>
    <t>经济发展局</t>
  </si>
  <si>
    <t>按照1万元/人的扶持标准（三财[2018]1441号）</t>
  </si>
  <si>
    <t>2018年新增12户43人贫困户</t>
  </si>
  <si>
    <t>预有效减轻贫困户生产负担，激发内生动力</t>
  </si>
  <si>
    <t>预有效减轻新增12户43人贫困户生产负担，激发内生动力预有效</t>
  </si>
  <si>
    <t>育才生态区各村集体发展产业项目</t>
  </si>
  <si>
    <t>育才生态区十个村委会</t>
  </si>
  <si>
    <t>主要用于海南水果岛公司合作建立龙密火龙果种植基地。（其中龙密、马亮、那受、雅林、雅亮、青法6个村委会300万元从中央资金列支；马脚、那会、明善、抱安4个村委会200万元从省级资金列支；立才居50万元和40万元用于抱安村养蜂产业扶持从市级资金中列支，）</t>
  </si>
  <si>
    <t>各村委会</t>
  </si>
  <si>
    <t>中央资金按照十三五期间建档立卡贫困村巩固提升50万元/村”、琼扶办发［2018］223号文件规定“省级资金按照十二五期间建档立卡贫困村巩固提升50万元/村”标准</t>
  </si>
  <si>
    <t>十一个村（居）委会村</t>
  </si>
  <si>
    <t>预带动各村委会村集体收入</t>
  </si>
  <si>
    <t>育才生态区产业补贴项目</t>
  </si>
  <si>
    <t>主要用于扶持脱贫发展生产，主要用于先购后补，先种后补等。（其中龙密省级资金48.64万元，马亮省资金31.84万元、马脚省级资金56.16万元，那受省级资金43.6万元，那会省级资金11.92万元，雅林省级资金62.72万元，雅亮省级资金8.8万元，青法省级资金46.56万元，明善省级资金14.24万元，抱安省级资金39.84万元）</t>
  </si>
  <si>
    <t>经济发展局及各村委会</t>
  </si>
  <si>
    <t>根据琼扶办发［2018］216号文件规定“中央资金按照2018年规划脱贫人口0.16万元/人测算”、三财［2018］1441号文件规定“省级资金按照脱贫户巩固提升0.08万元/人测算”标准</t>
  </si>
  <si>
    <t>1028户4597人</t>
  </si>
  <si>
    <t>预有效减轻1028户4597人建档立卡户生产负担，激发内生动力</t>
  </si>
  <si>
    <t>育才生态区发展产业“5000”元项目补贴</t>
  </si>
  <si>
    <t>主要用于建档立卡户家庭经营纯收收入大于等于4000元，每户按照1000元标准进行奖励</t>
  </si>
  <si>
    <t>建档立卡户家庭经营纯收入当年达4000元以上的人员（家庭经营纯收入当年测算同国办测算当年贫困户收入一致，即测算时间为2017年10月1日-2018年9月30日），每户奖励按1000元标准</t>
  </si>
  <si>
    <t>预有效减轻建档立卡户生产负担，激发内生动力</t>
  </si>
  <si>
    <t>海棠区产业发展类</t>
  </si>
  <si>
    <t>海棠区南田各脱贫户实施地</t>
  </si>
  <si>
    <t>为帮助有能力发展产业的脱贫户，我区在产业上给予扶持</t>
  </si>
  <si>
    <t>海棠区</t>
  </si>
  <si>
    <t>钟向能</t>
  </si>
  <si>
    <t xml:space="preserve">南田居脱贫户20户55人
</t>
  </si>
  <si>
    <t>产业扶持，增加收入</t>
  </si>
  <si>
    <t>通过产业的扶持增加贫困户收入</t>
  </si>
  <si>
    <t>天涯区台楼村六罗火龙果扶贫产业种植项目</t>
  </si>
  <si>
    <t>天涯区台楼村</t>
  </si>
  <si>
    <t>360亩火龙果种植</t>
  </si>
  <si>
    <t>林唐华</t>
  </si>
  <si>
    <t>全区村集体和收入未定的建档立卡户</t>
  </si>
  <si>
    <t>提高集体经济收入，巩固收入未定的建档立卡户分红</t>
  </si>
  <si>
    <t>增加村集体经济收入，务工、分红。</t>
  </si>
  <si>
    <t>天涯区建档立户产业奖励扶持项目</t>
  </si>
  <si>
    <t>天涯区天涯区</t>
  </si>
  <si>
    <t>根据海南省农业农村厅、海南省扶贫工作办公室《关于印发农业产业扶贫三年行动方案的通知》（琼农字〔2018〕192号）文件精神，建档立卡户年度家庭经营纯收入达4000元以上，每户给予奖励1000元用于发展生产。</t>
  </si>
  <si>
    <t>1000元/户</t>
  </si>
  <si>
    <t>全区建档立卡户</t>
  </si>
  <si>
    <t>全面提升农户收入</t>
  </si>
  <si>
    <t>通过奖励制度提高农户们脱贫的信心与积极性</t>
  </si>
  <si>
    <t>天涯区抱龙村集中养殖点配套设施</t>
  </si>
  <si>
    <t>天涯区抱龙村</t>
  </si>
  <si>
    <t>抱龙村8个养殖点</t>
  </si>
  <si>
    <t>抱龙村集体、建档立卡户</t>
  </si>
  <si>
    <t>养殖排泄物无公害处理，环保</t>
  </si>
  <si>
    <t>集中养殖扩大规模形成集成效应，便于统一管理销售，拓展销售渠道切实增加收入</t>
  </si>
  <si>
    <t>天涯区黑土村哈密瓜种植产业扶贫项目</t>
  </si>
  <si>
    <t>天涯区黑土村</t>
  </si>
  <si>
    <t>400亩哈密瓜种植</t>
  </si>
  <si>
    <t>吉阳区农业种植</t>
  </si>
  <si>
    <t>购买槟榔、芒果等种苗给建档立卡户发展种植业</t>
  </si>
  <si>
    <t>梁浩</t>
  </si>
  <si>
    <t>罗蓬村85户345人</t>
  </si>
  <si>
    <t>通过给建档立卡户发放种苗，种植技术指导的方式，让建档立卡户掌握种植技术，并销售增收。</t>
  </si>
  <si>
    <t>通过给建档立卡户85户345人发放种苗，种植技术指导的方式，让建档立卡户掌握种植技术，并销售增收。</t>
  </si>
  <si>
    <t>吉阳区冬季瓜菜种植</t>
  </si>
  <si>
    <t>购买种子、化肥、地膜等农资，分配给建档立卡户</t>
  </si>
  <si>
    <t>通过给建档立卡户发放种子、化肥、地膜等农资，并种植技术指导的方式，让建档立卡户掌握种植技术，并销售增收。</t>
  </si>
  <si>
    <t>通过给建档立卡户85户345人发放种子、化肥、地膜等农资，并种植技术指导的方式，让建档立卡户掌握种植技术，并销售增收。</t>
  </si>
  <si>
    <t>三</t>
  </si>
  <si>
    <t>劳务就业类</t>
  </si>
  <si>
    <t>育才生态区扶贫培训</t>
  </si>
  <si>
    <t>主要用于农业科技种植和养殖两个方面的培训、跟踪服务和宣传费用</t>
  </si>
  <si>
    <t>全区农户以及全区建档立卡贫困户</t>
  </si>
  <si>
    <t>预培养了一大批悟性高、懂技术、会管理的农民及建档贫困户</t>
  </si>
  <si>
    <t>海棠区技术培训类</t>
  </si>
  <si>
    <t>为让脱贫户掌握生产技术，举行农业技术培训。</t>
  </si>
  <si>
    <t>南田居脱贫户20户及周边群众</t>
  </si>
  <si>
    <t>通过培训增加脱贫户的一技之长，掌握致富本领，使其早日脱贫致富，奔小康。</t>
  </si>
  <si>
    <t>通过技术培训，让贫困户有一技之长，通过掌握技术，从而增加收入</t>
  </si>
  <si>
    <t>天涯区扶贫社工服务项目</t>
  </si>
  <si>
    <t>服务高峰片区贫困人口</t>
  </si>
  <si>
    <t>汪佳良</t>
  </si>
  <si>
    <t>全区贫困人口</t>
  </si>
  <si>
    <t>让社工在该地区参与扶贫工作</t>
  </si>
  <si>
    <t>市科工信局农村实用技术培训</t>
  </si>
  <si>
    <t>天涯区抱龙村、抱前村、立新村、扎南村、台楼村；崖州区北岭村、凤岭村、抱古村、赤草村；育才生态区抱安村、龙密村、马脚村、马亮村、明善村、那会村、那受村、青法村、雅亮村、雅林村；吉阳区罗蓬村委会。</t>
  </si>
  <si>
    <t>针对我市贫困村开展农村实用技术培训，主要进行瓜菜等农作物栽培及病虫害防治技术培训，预计培训人数不少于2000人次。</t>
  </si>
  <si>
    <t>三亚市科技工业信息化局</t>
  </si>
  <si>
    <t>吴莉</t>
  </si>
  <si>
    <t>全市贫困村贫困人口</t>
  </si>
  <si>
    <t>本项目拟通过农村实用技术培训，提升我市贫困人口2000人次在瓜菜等农作物的栽培管理水平，从而实现的增产增收。</t>
  </si>
  <si>
    <t>市南繁院实用技术培训</t>
  </si>
  <si>
    <t>崖州区抱古村、北岭村、凤岭村、赤草村，吉阳区罗蓬村、天涯区布甫村、抱前村、立新村、台楼村、扎南村、抱龙村、育才那受村、雅林村、青法村、明善村、马亮村、马脚村、雅亮村、抱安村、那会村、龙密村等贫困村、贫困户</t>
  </si>
  <si>
    <t>全市范围内开展科技培训，主要进行冬季瓜菜栽培及病虫害防治技术培训，重点针对三亚市贫困村开展相关冬季瓜菜种植技术及病虫害防治技术培训、农医生APP使用技术培训、槟榔栽培技术及病虫害防治技术培训，预计培训1200人次。</t>
  </si>
  <si>
    <t>三亚市南繁科学技术研究院</t>
  </si>
  <si>
    <t>孔祥义</t>
  </si>
  <si>
    <r>
      <t>预计培训全市建档立卡户5</t>
    </r>
    <r>
      <rPr>
        <sz val="9"/>
        <color indexed="8"/>
        <rFont val="Calibri"/>
        <family val="2"/>
      </rPr>
      <t>00</t>
    </r>
    <r>
      <rPr>
        <sz val="9"/>
        <color indexed="8"/>
        <rFont val="宋体"/>
        <family val="0"/>
      </rPr>
      <t>户以上，受益人口12</t>
    </r>
    <r>
      <rPr>
        <sz val="9"/>
        <color indexed="8"/>
        <rFont val="Calibri"/>
        <family val="2"/>
      </rPr>
      <t>00</t>
    </r>
    <r>
      <rPr>
        <sz val="9"/>
        <color indexed="8"/>
        <rFont val="宋体"/>
        <family val="0"/>
      </rPr>
      <t>人。　</t>
    </r>
  </si>
  <si>
    <t>本项目拟通过科技培训提升贫困户瓜菜栽培管理水平，并在后期进行种子种苗扶持、现场培训及跟踪服务，从而实现贫困户的增产增收。</t>
  </si>
  <si>
    <t>通过对建档立卡贫困户和贫困人口进行实用技术培训，使其掌握一门或更多的实用技术，提升就业和创业技能，增加脱贫致富途径，提高收入。</t>
  </si>
  <si>
    <t>四</t>
  </si>
  <si>
    <t>金融扶贫类</t>
  </si>
  <si>
    <t>……</t>
  </si>
  <si>
    <t>五</t>
  </si>
  <si>
    <t>教育保障类</t>
  </si>
  <si>
    <t>六</t>
  </si>
  <si>
    <t>医疗保障类</t>
  </si>
  <si>
    <t>七</t>
  </si>
  <si>
    <t>住房保障类</t>
  </si>
  <si>
    <t>八</t>
  </si>
  <si>
    <t>其他类</t>
  </si>
  <si>
    <t>育才生态区工作经费</t>
  </si>
  <si>
    <t>主要用于扶贫宣传、资料印制、帮扶信息卡制作等费用</t>
  </si>
  <si>
    <t>全区建档立卡贫困户以及帮扶干部的培训相关资料的印制、宣传等相关费用</t>
  </si>
  <si>
    <t>更好的推进扶贫工作，并开展相关工作</t>
  </si>
  <si>
    <t>崖州区十三五期间建档立卡贫困村巩固提升</t>
  </si>
  <si>
    <t>崖州区抱古村委会</t>
  </si>
  <si>
    <t>巩固抱古村发展成果，用于村集体生产发展</t>
  </si>
  <si>
    <t>2019年1月
－2019年12月</t>
  </si>
  <si>
    <t>抱古村委会</t>
  </si>
  <si>
    <t>邢雄华</t>
  </si>
  <si>
    <t>建档立卡贫困户130户584人</t>
  </si>
  <si>
    <t>巩固提升贫困村发展成果，巩固贫困户脱贫成效</t>
  </si>
  <si>
    <t>务工收入
或分红</t>
  </si>
  <si>
    <t>备注：一、关于项目名称栏。劳务就业类项目包括技能培训、公益岗位等项目，金融扶贫类项目包括贷款贴息、保险扶贫等项目；存在其他类项目的，要详细说明项目建设内容。
     二、关于资金来源栏。非贫困县资金来源全部为财政专项扶贫资金，5个国定贫困县资金来源包括财政专项扶贫资金和统筹整合的其他涉农资金，其他涉农资金要注明具体资金名称。
     三、关于带贫减贫机制栏。按照脱贫攻坚项目库建设要求规范填写，并与入库项目信息保持一致。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</si>
</sst>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6">
    <font>
      <sz val="12"/>
      <name val="宋体"/>
      <family val="0"/>
    </font>
    <font>
      <sz val="10"/>
      <name val="宋体"/>
      <family val="0"/>
    </font>
    <font>
      <sz val="11"/>
      <name val="宋体"/>
      <family val="0"/>
    </font>
    <font>
      <sz val="9"/>
      <name val="宋体"/>
      <family val="0"/>
    </font>
    <font>
      <b/>
      <sz val="20"/>
      <color indexed="8"/>
      <name val="宋体"/>
      <family val="0"/>
    </font>
    <font>
      <sz val="20"/>
      <name val="宋体"/>
      <family val="0"/>
    </font>
    <font>
      <b/>
      <sz val="11"/>
      <color indexed="63"/>
      <name val="宋体"/>
      <family val="0"/>
    </font>
    <font>
      <sz val="11"/>
      <color indexed="63"/>
      <name val="宋体"/>
      <family val="0"/>
    </font>
    <font>
      <sz val="10"/>
      <color indexed="63"/>
      <name val="宋体"/>
      <family val="0"/>
    </font>
    <font>
      <sz val="10"/>
      <name val="仿宋_GB2312"/>
      <family val="3"/>
    </font>
    <font>
      <sz val="10"/>
      <color indexed="8"/>
      <name val="仿宋_GB2312"/>
      <family val="3"/>
    </font>
    <font>
      <sz val="9"/>
      <color indexed="63"/>
      <name val="宋体"/>
      <family val="0"/>
    </font>
    <font>
      <sz val="9"/>
      <color indexed="8"/>
      <name val="宋体"/>
      <family val="0"/>
    </font>
    <font>
      <sz val="10"/>
      <color indexed="8"/>
      <name val="宋体"/>
      <family val="0"/>
    </font>
    <font>
      <b/>
      <sz val="11"/>
      <name val="宋体"/>
      <family val="0"/>
    </font>
    <font>
      <b/>
      <sz val="10"/>
      <color indexed="63"/>
      <name val="宋体"/>
      <family val="0"/>
    </font>
    <font>
      <sz val="11"/>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color indexed="8"/>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right style="thin"/>
      <top style="thin"/>
      <bottom style="thin"/>
    </border>
    <border>
      <left style="thin"/>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color indexed="63"/>
      </top>
      <bottom style="thin">
        <color indexed="8"/>
      </bottom>
    </border>
    <border>
      <left/>
      <right style="thin">
        <color indexed="8"/>
      </right>
      <top/>
      <bottom>
        <color indexed="63"/>
      </bottom>
    </border>
    <border>
      <left style="thin"/>
      <right style="thin"/>
      <top style="thin"/>
      <bottom>
        <color indexed="63"/>
      </bottom>
    </border>
    <border>
      <left/>
      <right style="thin">
        <color indexed="8"/>
      </right>
      <top/>
      <bottom/>
    </border>
    <border>
      <left/>
      <right/>
      <top/>
      <bottom style="thin">
        <color indexed="8"/>
      </bottom>
    </border>
    <border>
      <left/>
      <right style="thin"/>
      <top style="thin"/>
      <bottom style="thin"/>
    </border>
    <border>
      <left style="thin"/>
      <right style="thin"/>
      <top>
        <color indexed="63"/>
      </top>
      <bottom style="thin"/>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7" fillId="6" borderId="2" applyNumberFormat="0" applyFont="0" applyAlignment="0" applyProtection="0"/>
    <xf numFmtId="0" fontId="25" fillId="3"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6" fillId="0" borderId="3" applyNumberFormat="0" applyFill="0" applyAlignment="0" applyProtection="0"/>
    <xf numFmtId="0" fontId="19" fillId="0" borderId="3" applyNumberFormat="0" applyFill="0" applyAlignment="0" applyProtection="0"/>
    <xf numFmtId="0" fontId="25" fillId="7" borderId="0" applyNumberFormat="0" applyBorder="0" applyAlignment="0" applyProtection="0"/>
    <xf numFmtId="0" fontId="22" fillId="0" borderId="4" applyNumberFormat="0" applyFill="0" applyAlignment="0" applyProtection="0"/>
    <xf numFmtId="0" fontId="25" fillId="3" borderId="0" applyNumberFormat="0" applyBorder="0" applyAlignment="0" applyProtection="0"/>
    <xf numFmtId="0" fontId="6" fillId="2" borderId="5" applyNumberFormat="0" applyAlignment="0" applyProtection="0"/>
    <xf numFmtId="0" fontId="34" fillId="2" borderId="1" applyNumberFormat="0" applyAlignment="0" applyProtection="0"/>
    <xf numFmtId="0" fontId="18" fillId="8" borderId="6" applyNumberFormat="0" applyAlignment="0" applyProtection="0"/>
    <xf numFmtId="0" fontId="17" fillId="9" borderId="0" applyNumberFormat="0" applyBorder="0" applyAlignment="0" applyProtection="0"/>
    <xf numFmtId="0" fontId="25" fillId="10" borderId="0" applyNumberFormat="0" applyBorder="0" applyAlignment="0" applyProtection="0"/>
    <xf numFmtId="0" fontId="33" fillId="0" borderId="7" applyNumberFormat="0" applyFill="0" applyAlignment="0" applyProtection="0"/>
    <xf numFmtId="0" fontId="27" fillId="0" borderId="8" applyNumberFormat="0" applyFill="0" applyAlignment="0" applyProtection="0"/>
    <xf numFmtId="0" fontId="32" fillId="9" borderId="0" applyNumberFormat="0" applyBorder="0" applyAlignment="0" applyProtection="0"/>
    <xf numFmtId="0" fontId="30" fillId="11" borderId="0" applyNumberFormat="0" applyBorder="0" applyAlignment="0" applyProtection="0"/>
    <xf numFmtId="0" fontId="17" fillId="12" borderId="0" applyNumberFormat="0" applyBorder="0" applyAlignment="0" applyProtection="0"/>
    <xf numFmtId="0" fontId="25"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25" fillId="16" borderId="0" applyNumberFormat="0" applyBorder="0" applyAlignment="0" applyProtection="0"/>
    <xf numFmtId="0" fontId="17" fillId="1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7" fillId="4" borderId="0" applyNumberFormat="0" applyBorder="0" applyAlignment="0" applyProtection="0"/>
    <xf numFmtId="0" fontId="25" fillId="4" borderId="0" applyNumberFormat="0" applyBorder="0" applyAlignment="0" applyProtection="0"/>
  </cellStyleXfs>
  <cellXfs count="132">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8" xfId="0" applyFont="1" applyBorder="1" applyAlignment="1">
      <alignment horizontal="center" vertical="center" wrapText="1"/>
    </xf>
    <xf numFmtId="0" fontId="9" fillId="0" borderId="11"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16" xfId="0" applyFont="1" applyBorder="1" applyAlignment="1">
      <alignment horizontal="left" vertical="center" wrapText="1"/>
    </xf>
    <xf numFmtId="0" fontId="3" fillId="0" borderId="16" xfId="0" applyFont="1" applyFill="1" applyBorder="1" applyAlignment="1">
      <alignment horizontal="center" vertical="center" wrapText="1"/>
    </xf>
    <xf numFmtId="0" fontId="11" fillId="0" borderId="16" xfId="0" applyFont="1" applyBorder="1" applyAlignment="1">
      <alignment horizontal="center" vertical="center" wrapText="1"/>
    </xf>
    <xf numFmtId="0" fontId="12" fillId="0" borderId="11" xfId="0" applyFont="1" applyFill="1" applyBorder="1" applyAlignment="1">
      <alignment horizontal="left" vertical="center" wrapText="1"/>
    </xf>
    <xf numFmtId="0" fontId="11" fillId="0" borderId="19" xfId="0" applyFont="1" applyBorder="1" applyAlignment="1">
      <alignment horizontal="left" vertical="center" wrapText="1"/>
    </xf>
    <xf numFmtId="0" fontId="11" fillId="0" borderId="19"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6"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5" xfId="0" applyFont="1" applyFill="1" applyBorder="1" applyAlignment="1">
      <alignment horizontal="left" vertical="center" wrapText="1"/>
    </xf>
    <xf numFmtId="0" fontId="3" fillId="0" borderId="11" xfId="0" applyFont="1" applyBorder="1" applyAlignment="1">
      <alignment vertical="center" wrapText="1"/>
    </xf>
    <xf numFmtId="0" fontId="3" fillId="0" borderId="20" xfId="0" applyFont="1" applyBorder="1" applyAlignment="1">
      <alignment horizontal="left" vertical="center" wrapText="1"/>
    </xf>
    <xf numFmtId="0" fontId="13"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1" fillId="0" borderId="16" xfId="0" applyFont="1" applyBorder="1" applyAlignment="1">
      <alignment horizontal="left" vertical="center" wrapText="1"/>
    </xf>
    <xf numFmtId="0" fontId="11" fillId="0" borderId="21" xfId="0" applyFont="1" applyBorder="1" applyAlignment="1">
      <alignment horizontal="center" vertical="center" wrapText="1"/>
    </xf>
    <xf numFmtId="0" fontId="11" fillId="0" borderId="16" xfId="0" applyFont="1" applyBorder="1" applyAlignment="1">
      <alignment horizontal="center" vertical="center" wrapText="1"/>
    </xf>
    <xf numFmtId="0" fontId="12" fillId="0" borderId="2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11" fillId="0" borderId="23" xfId="0" applyFont="1" applyBorder="1" applyAlignment="1">
      <alignment horizontal="center" vertical="center" wrapText="1"/>
    </xf>
    <xf numFmtId="0" fontId="12" fillId="0" borderId="11" xfId="0" applyFont="1" applyBorder="1" applyAlignment="1">
      <alignment horizontal="left" vertical="center" wrapText="1"/>
    </xf>
    <xf numFmtId="0" fontId="12" fillId="0" borderId="16" xfId="0" applyFont="1" applyBorder="1" applyAlignment="1">
      <alignment horizontal="center" vertical="center" wrapText="1"/>
    </xf>
    <xf numFmtId="0" fontId="12" fillId="0" borderId="24" xfId="0" applyFont="1" applyBorder="1" applyAlignment="1">
      <alignment horizontal="left"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11" fillId="0" borderId="16" xfId="0" applyFont="1" applyBorder="1" applyAlignment="1">
      <alignment horizontal="center" vertical="center" wrapText="1"/>
    </xf>
    <xf numFmtId="0" fontId="1" fillId="0" borderId="18"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left" vertical="center" wrapText="1"/>
    </xf>
    <xf numFmtId="0" fontId="7" fillId="0" borderId="16" xfId="0" applyFont="1" applyBorder="1" applyAlignment="1">
      <alignment horizontal="lef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5" xfId="0" applyFont="1" applyBorder="1" applyAlignment="1">
      <alignment horizontal="left" vertical="center" wrapText="1"/>
    </xf>
    <xf numFmtId="0" fontId="7"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1" fillId="0" borderId="0" xfId="0" applyFont="1" applyAlignment="1">
      <alignment horizontal="left" vertical="center"/>
    </xf>
    <xf numFmtId="0" fontId="14" fillId="0" borderId="11" xfId="0" applyFont="1" applyBorder="1" applyAlignment="1">
      <alignment horizontal="center" vertical="center"/>
    </xf>
    <xf numFmtId="0" fontId="6"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6" xfId="0" applyFont="1" applyBorder="1" applyAlignment="1">
      <alignment horizontal="center" vertical="center" wrapText="1"/>
    </xf>
    <xf numFmtId="176" fontId="15" fillId="0" borderId="16" xfId="0" applyNumberFormat="1" applyFont="1" applyFill="1" applyBorder="1" applyAlignment="1">
      <alignment horizontal="center" vertical="center" wrapText="1"/>
    </xf>
    <xf numFmtId="0" fontId="15" fillId="0" borderId="16" xfId="0" applyFont="1" applyFill="1" applyBorder="1" applyAlignment="1">
      <alignment horizontal="center" vertical="center" wrapText="1"/>
    </xf>
    <xf numFmtId="0" fontId="7" fillId="0" borderId="16" xfId="0" applyFont="1" applyFill="1" applyBorder="1" applyAlignment="1">
      <alignment horizontal="left" vertical="center" wrapText="1"/>
    </xf>
    <xf numFmtId="176" fontId="2" fillId="0" borderId="11" xfId="0" applyNumberFormat="1" applyFont="1" applyFill="1" applyBorder="1" applyAlignment="1">
      <alignment horizontal="center" vertical="center"/>
    </xf>
    <xf numFmtId="0" fontId="16" fillId="0" borderId="16" xfId="0" applyFont="1" applyFill="1" applyBorder="1" applyAlignment="1">
      <alignment horizontal="center" vertical="center" wrapText="1"/>
    </xf>
    <xf numFmtId="176" fontId="16" fillId="0" borderId="11" xfId="0" applyNumberFormat="1" applyFont="1" applyFill="1" applyBorder="1" applyAlignment="1">
      <alignment horizontal="center" vertical="center"/>
    </xf>
    <xf numFmtId="176" fontId="16" fillId="0" borderId="15" xfId="0" applyNumberFormat="1" applyFont="1" applyFill="1" applyBorder="1" applyAlignment="1">
      <alignment horizontal="center" vertical="center"/>
    </xf>
    <xf numFmtId="0" fontId="7" fillId="0" borderId="16" xfId="0" applyFont="1" applyBorder="1" applyAlignment="1">
      <alignment horizontal="center" vertical="center" wrapText="1"/>
    </xf>
    <xf numFmtId="0" fontId="12" fillId="0" borderId="16" xfId="0" applyFont="1" applyBorder="1" applyAlignment="1">
      <alignment horizontal="left" vertical="center" wrapText="1"/>
    </xf>
    <xf numFmtId="0" fontId="7" fillId="0" borderId="19" xfId="0" applyFont="1" applyBorder="1" applyAlignment="1">
      <alignment horizontal="center" vertical="center" wrapText="1"/>
    </xf>
    <xf numFmtId="0" fontId="17" fillId="0" borderId="20" xfId="0" applyFont="1" applyFill="1" applyBorder="1" applyAlignment="1">
      <alignment horizontal="center" vertical="center" wrapText="1"/>
    </xf>
    <xf numFmtId="0" fontId="7" fillId="0" borderId="11" xfId="0" applyFont="1" applyBorder="1" applyAlignment="1">
      <alignment horizontal="center" vertical="center" wrapText="1"/>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176" fontId="17" fillId="0" borderId="25" xfId="0" applyNumberFormat="1" applyFont="1" applyBorder="1" applyAlignment="1">
      <alignment horizontal="center" vertical="center" wrapText="1"/>
    </xf>
    <xf numFmtId="0" fontId="2" fillId="0" borderId="11" xfId="0" applyFont="1" applyBorder="1" applyAlignment="1">
      <alignment horizontal="center" vertical="center"/>
    </xf>
    <xf numFmtId="0" fontId="3" fillId="0" borderId="11" xfId="0" applyFont="1" applyBorder="1" applyAlignment="1">
      <alignment horizontal="left" vertical="center"/>
    </xf>
    <xf numFmtId="0" fontId="6" fillId="0" borderId="16"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center"/>
    </xf>
    <xf numFmtId="176" fontId="2" fillId="2" borderId="11" xfId="0" applyNumberFormat="1" applyFont="1" applyFill="1" applyBorder="1" applyAlignment="1">
      <alignment horizontal="center" vertical="center"/>
    </xf>
    <xf numFmtId="0" fontId="7" fillId="0" borderId="16" xfId="0" applyFont="1" applyFill="1" applyBorder="1" applyAlignment="1">
      <alignment horizontal="center" vertical="center" wrapText="1"/>
    </xf>
    <xf numFmtId="176" fontId="7" fillId="0" borderId="16" xfId="0" applyNumberFormat="1" applyFont="1" applyFill="1" applyBorder="1" applyAlignment="1">
      <alignment horizontal="center" vertical="center" wrapText="1"/>
    </xf>
    <xf numFmtId="176" fontId="17" fillId="0" borderId="11"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2" fillId="0" borderId="16" xfId="0" applyNumberFormat="1" applyFont="1" applyFill="1" applyBorder="1" applyAlignment="1">
      <alignment horizontal="center" vertical="center" wrapText="1"/>
    </xf>
    <xf numFmtId="0" fontId="17" fillId="0" borderId="16" xfId="0" applyFont="1" applyBorder="1" applyAlignment="1">
      <alignment horizontal="center" vertical="center" wrapText="1"/>
    </xf>
    <xf numFmtId="176" fontId="17" fillId="0" borderId="11" xfId="0" applyNumberFormat="1" applyFont="1" applyBorder="1" applyAlignment="1">
      <alignment horizontal="center" vertical="center" wrapText="1"/>
    </xf>
    <xf numFmtId="176" fontId="2" fillId="0" borderId="11" xfId="0" applyNumberFormat="1" applyFont="1" applyFill="1" applyBorder="1" applyAlignment="1">
      <alignment horizontal="center" vertical="center" wrapText="1"/>
    </xf>
    <xf numFmtId="0" fontId="1" fillId="0" borderId="11" xfId="0" applyFont="1" applyFill="1" applyBorder="1" applyAlignment="1">
      <alignment horizontal="left" vertical="center"/>
    </xf>
    <xf numFmtId="0" fontId="2" fillId="0" borderId="16"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12" fillId="0" borderId="11" xfId="0" applyFont="1" applyFill="1" applyBorder="1" applyAlignment="1">
      <alignment horizontal="left" vertical="center"/>
    </xf>
    <xf numFmtId="0" fontId="7"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2" fillId="0" borderId="0" xfId="0" applyNumberFormat="1" applyFont="1" applyFill="1" applyAlignment="1">
      <alignment horizontal="left" vertical="center" wrapText="1"/>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73"/>
  <sheetViews>
    <sheetView tabSelected="1" zoomScaleSheetLayoutView="100" workbookViewId="0" topLeftCell="A13">
      <selection activeCell="A21" sqref="A21:IV21"/>
    </sheetView>
  </sheetViews>
  <sheetFormatPr defaultColWidth="9.00390625" defaultRowHeight="14.25"/>
  <cols>
    <col min="1" max="1" width="5.375" style="0" customWidth="1"/>
    <col min="2" max="2" width="15.125" style="7" customWidth="1"/>
    <col min="3" max="3" width="10.625" style="7" customWidth="1"/>
    <col min="4" max="4" width="17.625" style="7" customWidth="1"/>
    <col min="5" max="5" width="10.625" style="8" customWidth="1"/>
    <col min="6" max="6" width="9.25390625" style="8" customWidth="1"/>
    <col min="7" max="7" width="8.625" style="8" customWidth="1"/>
    <col min="8" max="8" width="8.75390625" style="0" customWidth="1"/>
    <col min="9" max="9" width="11.625" style="8" bestFit="1" customWidth="1"/>
    <col min="10" max="12" width="10.375" style="8" bestFit="1" customWidth="1"/>
    <col min="13" max="13" width="15.625" style="7" customWidth="1"/>
    <col min="14" max="14" width="16.625" style="7" customWidth="1"/>
    <col min="15" max="15" width="17.625" style="7" customWidth="1"/>
  </cols>
  <sheetData>
    <row r="1" spans="1:15" s="1" customFormat="1" ht="15" customHeight="1">
      <c r="A1" s="9" t="s">
        <v>0</v>
      </c>
      <c r="B1" s="10"/>
      <c r="C1" s="10"/>
      <c r="D1" s="10"/>
      <c r="E1" s="11"/>
      <c r="F1" s="11"/>
      <c r="G1" s="11"/>
      <c r="I1" s="11"/>
      <c r="J1" s="11"/>
      <c r="K1" s="11"/>
      <c r="L1" s="11"/>
      <c r="M1" s="10"/>
      <c r="N1" s="10"/>
      <c r="O1" s="10"/>
    </row>
    <row r="2" spans="1:15" ht="39.75" customHeight="1">
      <c r="A2" s="12" t="s">
        <v>1</v>
      </c>
      <c r="B2" s="13"/>
      <c r="C2" s="13"/>
      <c r="D2" s="13"/>
      <c r="E2" s="14"/>
      <c r="F2" s="14"/>
      <c r="G2" s="14"/>
      <c r="H2" s="15"/>
      <c r="I2" s="14"/>
      <c r="J2" s="14"/>
      <c r="K2" s="14"/>
      <c r="L2" s="14"/>
      <c r="M2" s="13"/>
      <c r="N2" s="13"/>
      <c r="O2" s="13"/>
    </row>
    <row r="3" spans="1:15" ht="12" customHeight="1">
      <c r="A3" s="12"/>
      <c r="B3" s="13"/>
      <c r="C3" s="13"/>
      <c r="D3" s="13"/>
      <c r="E3" s="14"/>
      <c r="F3" s="14"/>
      <c r="G3" s="14"/>
      <c r="H3" s="15"/>
      <c r="I3" s="14"/>
      <c r="J3" s="14"/>
      <c r="K3" s="14"/>
      <c r="L3" s="14"/>
      <c r="M3" s="13"/>
      <c r="N3" s="13"/>
      <c r="O3" s="89" t="s">
        <v>2</v>
      </c>
    </row>
    <row r="4" spans="1:15" s="2" customFormat="1" ht="19.5" customHeight="1">
      <c r="A4" s="16" t="s">
        <v>3</v>
      </c>
      <c r="B4" s="17" t="s">
        <v>4</v>
      </c>
      <c r="C4" s="18" t="s">
        <v>5</v>
      </c>
      <c r="D4" s="18" t="s">
        <v>6</v>
      </c>
      <c r="E4" s="18" t="s">
        <v>7</v>
      </c>
      <c r="F4" s="18" t="s">
        <v>8</v>
      </c>
      <c r="G4" s="18" t="s">
        <v>9</v>
      </c>
      <c r="H4" s="19" t="s">
        <v>10</v>
      </c>
      <c r="I4" s="18" t="s">
        <v>11</v>
      </c>
      <c r="J4" s="90"/>
      <c r="K4" s="90"/>
      <c r="L4" s="90"/>
      <c r="M4" s="91" t="s">
        <v>12</v>
      </c>
      <c r="N4" s="91" t="s">
        <v>13</v>
      </c>
      <c r="O4" s="91" t="s">
        <v>14</v>
      </c>
    </row>
    <row r="5" spans="1:15" s="2" customFormat="1" ht="19.5" customHeight="1">
      <c r="A5" s="20"/>
      <c r="B5" s="21"/>
      <c r="C5" s="22"/>
      <c r="D5" s="22"/>
      <c r="E5" s="22"/>
      <c r="F5" s="22"/>
      <c r="G5" s="22"/>
      <c r="H5" s="23"/>
      <c r="I5" s="18" t="s">
        <v>15</v>
      </c>
      <c r="J5" s="18" t="s">
        <v>16</v>
      </c>
      <c r="K5" s="18" t="s">
        <v>17</v>
      </c>
      <c r="L5" s="18" t="s">
        <v>18</v>
      </c>
      <c r="M5" s="92"/>
      <c r="N5" s="92"/>
      <c r="O5" s="92"/>
    </row>
    <row r="6" spans="1:15" s="2" customFormat="1" ht="19.5" customHeight="1">
      <c r="A6" s="24" t="s">
        <v>19</v>
      </c>
      <c r="B6" s="25"/>
      <c r="C6" s="25"/>
      <c r="D6" s="25"/>
      <c r="E6" s="26"/>
      <c r="F6" s="26"/>
      <c r="G6" s="27"/>
      <c r="H6" s="28"/>
      <c r="I6" s="93">
        <f aca="true" t="shared" si="0" ref="I6:L6">I7+I29+I48+I70</f>
        <v>4914</v>
      </c>
      <c r="J6" s="93">
        <f t="shared" si="0"/>
        <v>635</v>
      </c>
      <c r="K6" s="93">
        <f t="shared" si="0"/>
        <v>1178.9999999999998</v>
      </c>
      <c r="L6" s="93">
        <f t="shared" si="0"/>
        <v>3100</v>
      </c>
      <c r="M6" s="83"/>
      <c r="N6" s="83"/>
      <c r="O6" s="83"/>
    </row>
    <row r="7" spans="1:15" s="3" customFormat="1" ht="22.5" customHeight="1">
      <c r="A7" s="29" t="s">
        <v>20</v>
      </c>
      <c r="B7" s="30" t="s">
        <v>21</v>
      </c>
      <c r="C7" s="31"/>
      <c r="D7" s="31"/>
      <c r="E7" s="32"/>
      <c r="F7" s="32"/>
      <c r="G7" s="32"/>
      <c r="H7" s="33"/>
      <c r="I7" s="94">
        <f aca="true" t="shared" si="1" ref="I7:L7">SUM(I8:I28)</f>
        <v>1791.6200000000001</v>
      </c>
      <c r="J7" s="95">
        <f t="shared" si="1"/>
        <v>50</v>
      </c>
      <c r="K7" s="95">
        <f t="shared" si="1"/>
        <v>337.7</v>
      </c>
      <c r="L7" s="95">
        <f t="shared" si="1"/>
        <v>1403.92</v>
      </c>
      <c r="M7" s="31"/>
      <c r="N7" s="31"/>
      <c r="O7" s="96"/>
    </row>
    <row r="8" spans="1:15" s="1" customFormat="1" ht="36">
      <c r="A8" s="34">
        <v>1</v>
      </c>
      <c r="B8" s="35" t="s">
        <v>22</v>
      </c>
      <c r="C8" s="36" t="s">
        <v>23</v>
      </c>
      <c r="D8" s="35" t="s">
        <v>24</v>
      </c>
      <c r="E8" s="37" t="s">
        <v>25</v>
      </c>
      <c r="F8" s="38" t="s">
        <v>26</v>
      </c>
      <c r="G8" s="39" t="s">
        <v>27</v>
      </c>
      <c r="H8" s="39" t="s">
        <v>28</v>
      </c>
      <c r="I8" s="97">
        <f>J8+K8+L8</f>
        <v>26</v>
      </c>
      <c r="J8" s="98"/>
      <c r="K8" s="98"/>
      <c r="L8" s="99">
        <v>26</v>
      </c>
      <c r="M8" s="35" t="s">
        <v>29</v>
      </c>
      <c r="N8" s="35" t="s">
        <v>30</v>
      </c>
      <c r="O8" s="35" t="s">
        <v>30</v>
      </c>
    </row>
    <row r="9" spans="1:15" s="1" customFormat="1" ht="36">
      <c r="A9" s="34">
        <v>2</v>
      </c>
      <c r="B9" s="35" t="s">
        <v>31</v>
      </c>
      <c r="C9" s="36" t="s">
        <v>32</v>
      </c>
      <c r="D9" s="35" t="s">
        <v>33</v>
      </c>
      <c r="E9" s="37" t="s">
        <v>25</v>
      </c>
      <c r="F9" s="38" t="s">
        <v>26</v>
      </c>
      <c r="G9" s="39" t="s">
        <v>27</v>
      </c>
      <c r="H9" s="39" t="s">
        <v>28</v>
      </c>
      <c r="I9" s="97">
        <f aca="true" t="shared" si="2" ref="I9:I28">J9+K9+L9</f>
        <v>42</v>
      </c>
      <c r="J9" s="98"/>
      <c r="K9" s="98"/>
      <c r="L9" s="99">
        <v>42</v>
      </c>
      <c r="M9" s="35" t="s">
        <v>34</v>
      </c>
      <c r="N9" s="35" t="s">
        <v>35</v>
      </c>
      <c r="O9" s="35" t="s">
        <v>35</v>
      </c>
    </row>
    <row r="10" spans="1:15" s="1" customFormat="1" ht="36">
      <c r="A10" s="34">
        <v>3</v>
      </c>
      <c r="B10" s="35" t="s">
        <v>36</v>
      </c>
      <c r="C10" s="36" t="s">
        <v>37</v>
      </c>
      <c r="D10" s="35" t="s">
        <v>38</v>
      </c>
      <c r="E10" s="37" t="s">
        <v>25</v>
      </c>
      <c r="F10" s="38" t="s">
        <v>26</v>
      </c>
      <c r="G10" s="39" t="s">
        <v>27</v>
      </c>
      <c r="H10" s="39" t="s">
        <v>28</v>
      </c>
      <c r="I10" s="97">
        <f t="shared" si="2"/>
        <v>32</v>
      </c>
      <c r="J10" s="98"/>
      <c r="K10" s="98"/>
      <c r="L10" s="99">
        <v>32</v>
      </c>
      <c r="M10" s="35" t="s">
        <v>39</v>
      </c>
      <c r="N10" s="35" t="s">
        <v>40</v>
      </c>
      <c r="O10" s="35" t="s">
        <v>40</v>
      </c>
    </row>
    <row r="11" spans="1:15" s="1" customFormat="1" ht="36">
      <c r="A11" s="34">
        <v>4</v>
      </c>
      <c r="B11" s="35" t="s">
        <v>41</v>
      </c>
      <c r="C11" s="36" t="s">
        <v>42</v>
      </c>
      <c r="D11" s="35" t="s">
        <v>43</v>
      </c>
      <c r="E11" s="37" t="s">
        <v>25</v>
      </c>
      <c r="F11" s="38" t="s">
        <v>26</v>
      </c>
      <c r="G11" s="39" t="s">
        <v>27</v>
      </c>
      <c r="H11" s="39" t="s">
        <v>28</v>
      </c>
      <c r="I11" s="97">
        <f t="shared" si="2"/>
        <v>52</v>
      </c>
      <c r="J11" s="98"/>
      <c r="K11" s="98"/>
      <c r="L11" s="99">
        <v>52</v>
      </c>
      <c r="M11" s="35" t="s">
        <v>44</v>
      </c>
      <c r="N11" s="35" t="s">
        <v>45</v>
      </c>
      <c r="O11" s="35" t="s">
        <v>45</v>
      </c>
    </row>
    <row r="12" spans="1:15" s="1" customFormat="1" ht="36">
      <c r="A12" s="34">
        <v>5</v>
      </c>
      <c r="B12" s="35" t="s">
        <v>46</v>
      </c>
      <c r="C12" s="36" t="s">
        <v>47</v>
      </c>
      <c r="D12" s="35" t="s">
        <v>48</v>
      </c>
      <c r="E12" s="37" t="s">
        <v>25</v>
      </c>
      <c r="F12" s="38" t="s">
        <v>26</v>
      </c>
      <c r="G12" s="39" t="s">
        <v>27</v>
      </c>
      <c r="H12" s="39" t="s">
        <v>28</v>
      </c>
      <c r="I12" s="97">
        <f t="shared" si="2"/>
        <v>42</v>
      </c>
      <c r="J12" s="98"/>
      <c r="K12" s="98"/>
      <c r="L12" s="99">
        <v>42</v>
      </c>
      <c r="M12" s="35" t="s">
        <v>49</v>
      </c>
      <c r="N12" s="35" t="s">
        <v>50</v>
      </c>
      <c r="O12" s="35" t="s">
        <v>50</v>
      </c>
    </row>
    <row r="13" spans="1:15" s="1" customFormat="1" ht="60">
      <c r="A13" s="34">
        <v>6</v>
      </c>
      <c r="B13" s="35" t="s">
        <v>51</v>
      </c>
      <c r="C13" s="36" t="s">
        <v>52</v>
      </c>
      <c r="D13" s="35" t="s">
        <v>53</v>
      </c>
      <c r="E13" s="37" t="s">
        <v>25</v>
      </c>
      <c r="F13" s="38" t="s">
        <v>26</v>
      </c>
      <c r="G13" s="39" t="s">
        <v>54</v>
      </c>
      <c r="H13" s="39" t="s">
        <v>28</v>
      </c>
      <c r="I13" s="97">
        <f t="shared" si="2"/>
        <v>234</v>
      </c>
      <c r="J13" s="98"/>
      <c r="K13" s="98"/>
      <c r="L13" s="99">
        <v>234</v>
      </c>
      <c r="M13" s="35" t="s">
        <v>55</v>
      </c>
      <c r="N13" s="35" t="s">
        <v>56</v>
      </c>
      <c r="O13" s="35" t="s">
        <v>56</v>
      </c>
    </row>
    <row r="14" spans="1:15" s="1" customFormat="1" ht="36">
      <c r="A14" s="34">
        <v>7</v>
      </c>
      <c r="B14" s="35" t="s">
        <v>57</v>
      </c>
      <c r="C14" s="36" t="s">
        <v>58</v>
      </c>
      <c r="D14" s="35" t="s">
        <v>59</v>
      </c>
      <c r="E14" s="37" t="s">
        <v>25</v>
      </c>
      <c r="F14" s="38" t="s">
        <v>26</v>
      </c>
      <c r="G14" s="39" t="s">
        <v>27</v>
      </c>
      <c r="H14" s="39" t="s">
        <v>28</v>
      </c>
      <c r="I14" s="97">
        <f t="shared" si="2"/>
        <v>27</v>
      </c>
      <c r="J14" s="98"/>
      <c r="K14" s="98"/>
      <c r="L14" s="99">
        <v>27</v>
      </c>
      <c r="M14" s="35" t="s">
        <v>60</v>
      </c>
      <c r="N14" s="35" t="s">
        <v>61</v>
      </c>
      <c r="O14" s="35" t="s">
        <v>61</v>
      </c>
    </row>
    <row r="15" spans="1:15" s="1" customFormat="1" ht="48">
      <c r="A15" s="34">
        <v>8</v>
      </c>
      <c r="B15" s="35" t="s">
        <v>62</v>
      </c>
      <c r="C15" s="36" t="s">
        <v>63</v>
      </c>
      <c r="D15" s="35" t="s">
        <v>64</v>
      </c>
      <c r="E15" s="37" t="s">
        <v>25</v>
      </c>
      <c r="F15" s="38" t="s">
        <v>26</v>
      </c>
      <c r="G15" s="39" t="s">
        <v>54</v>
      </c>
      <c r="H15" s="39" t="s">
        <v>28</v>
      </c>
      <c r="I15" s="97">
        <f t="shared" si="2"/>
        <v>65</v>
      </c>
      <c r="J15" s="98"/>
      <c r="K15" s="98"/>
      <c r="L15" s="99">
        <v>65</v>
      </c>
      <c r="M15" s="35" t="s">
        <v>65</v>
      </c>
      <c r="N15" s="35" t="s">
        <v>66</v>
      </c>
      <c r="O15" s="35" t="s">
        <v>66</v>
      </c>
    </row>
    <row r="16" spans="1:15" s="1" customFormat="1" ht="36">
      <c r="A16" s="34">
        <v>9</v>
      </c>
      <c r="B16" s="35" t="s">
        <v>67</v>
      </c>
      <c r="C16" s="36" t="s">
        <v>68</v>
      </c>
      <c r="D16" s="35" t="s">
        <v>69</v>
      </c>
      <c r="E16" s="37" t="s">
        <v>25</v>
      </c>
      <c r="F16" s="38" t="s">
        <v>26</v>
      </c>
      <c r="G16" s="39" t="s">
        <v>27</v>
      </c>
      <c r="H16" s="39" t="s">
        <v>28</v>
      </c>
      <c r="I16" s="97">
        <f t="shared" si="2"/>
        <v>59</v>
      </c>
      <c r="J16" s="98"/>
      <c r="K16" s="98"/>
      <c r="L16" s="99">
        <v>59</v>
      </c>
      <c r="M16" s="35" t="s">
        <v>70</v>
      </c>
      <c r="N16" s="35" t="s">
        <v>71</v>
      </c>
      <c r="O16" s="35" t="s">
        <v>71</v>
      </c>
    </row>
    <row r="17" spans="1:15" s="1" customFormat="1" ht="36">
      <c r="A17" s="34">
        <v>10</v>
      </c>
      <c r="B17" s="35" t="s">
        <v>72</v>
      </c>
      <c r="C17" s="36" t="s">
        <v>73</v>
      </c>
      <c r="D17" s="35" t="s">
        <v>74</v>
      </c>
      <c r="E17" s="37" t="s">
        <v>25</v>
      </c>
      <c r="F17" s="38" t="s">
        <v>26</v>
      </c>
      <c r="G17" s="39" t="s">
        <v>27</v>
      </c>
      <c r="H17" s="39" t="s">
        <v>28</v>
      </c>
      <c r="I17" s="97">
        <f t="shared" si="2"/>
        <v>254</v>
      </c>
      <c r="J17" s="98"/>
      <c r="K17" s="98"/>
      <c r="L17" s="99">
        <v>254</v>
      </c>
      <c r="M17" s="35" t="s">
        <v>75</v>
      </c>
      <c r="N17" s="35" t="s">
        <v>76</v>
      </c>
      <c r="O17" s="35" t="s">
        <v>76</v>
      </c>
    </row>
    <row r="18" spans="1:15" s="1" customFormat="1" ht="36">
      <c r="A18" s="34">
        <v>11</v>
      </c>
      <c r="B18" s="35" t="s">
        <v>77</v>
      </c>
      <c r="C18" s="36" t="s">
        <v>78</v>
      </c>
      <c r="D18" s="35" t="s">
        <v>79</v>
      </c>
      <c r="E18" s="37" t="s">
        <v>25</v>
      </c>
      <c r="F18" s="38" t="s">
        <v>26</v>
      </c>
      <c r="G18" s="39" t="s">
        <v>27</v>
      </c>
      <c r="H18" s="39" t="s">
        <v>28</v>
      </c>
      <c r="I18" s="97">
        <f t="shared" si="2"/>
        <v>25</v>
      </c>
      <c r="J18" s="98"/>
      <c r="K18" s="98"/>
      <c r="L18" s="99">
        <v>25</v>
      </c>
      <c r="M18" s="35" t="s">
        <v>80</v>
      </c>
      <c r="N18" s="35" t="s">
        <v>81</v>
      </c>
      <c r="O18" s="35" t="s">
        <v>81</v>
      </c>
    </row>
    <row r="19" spans="1:15" s="1" customFormat="1" ht="48">
      <c r="A19" s="34">
        <v>12</v>
      </c>
      <c r="B19" s="35" t="s">
        <v>82</v>
      </c>
      <c r="C19" s="36" t="s">
        <v>83</v>
      </c>
      <c r="D19" s="35" t="s">
        <v>84</v>
      </c>
      <c r="E19" s="37" t="s">
        <v>25</v>
      </c>
      <c r="F19" s="38" t="s">
        <v>26</v>
      </c>
      <c r="G19" s="39" t="s">
        <v>27</v>
      </c>
      <c r="H19" s="39" t="s">
        <v>28</v>
      </c>
      <c r="I19" s="97">
        <f t="shared" si="2"/>
        <v>56</v>
      </c>
      <c r="J19" s="98"/>
      <c r="K19" s="98"/>
      <c r="L19" s="99">
        <v>56</v>
      </c>
      <c r="M19" s="35" t="s">
        <v>85</v>
      </c>
      <c r="N19" s="35" t="s">
        <v>86</v>
      </c>
      <c r="O19" s="35" t="s">
        <v>86</v>
      </c>
    </row>
    <row r="20" spans="1:15" s="1" customFormat="1" ht="36">
      <c r="A20" s="34">
        <v>13</v>
      </c>
      <c r="B20" s="35" t="s">
        <v>87</v>
      </c>
      <c r="C20" s="36" t="s">
        <v>88</v>
      </c>
      <c r="D20" s="35" t="s">
        <v>89</v>
      </c>
      <c r="E20" s="37" t="s">
        <v>25</v>
      </c>
      <c r="F20" s="38" t="s">
        <v>26</v>
      </c>
      <c r="G20" s="39" t="s">
        <v>27</v>
      </c>
      <c r="H20" s="39" t="s">
        <v>28</v>
      </c>
      <c r="I20" s="97">
        <f t="shared" si="2"/>
        <v>42</v>
      </c>
      <c r="J20" s="98"/>
      <c r="K20" s="98"/>
      <c r="L20" s="99">
        <v>42</v>
      </c>
      <c r="M20" s="35" t="s">
        <v>90</v>
      </c>
      <c r="N20" s="35" t="s">
        <v>91</v>
      </c>
      <c r="O20" s="35" t="s">
        <v>91</v>
      </c>
    </row>
    <row r="21" spans="1:15" s="4" customFormat="1" ht="36">
      <c r="A21" s="40">
        <v>14</v>
      </c>
      <c r="B21" s="41" t="s">
        <v>92</v>
      </c>
      <c r="C21" s="36" t="s">
        <v>88</v>
      </c>
      <c r="D21" s="42" t="s">
        <v>93</v>
      </c>
      <c r="E21" s="37" t="s">
        <v>25</v>
      </c>
      <c r="F21" s="38" t="s">
        <v>26</v>
      </c>
      <c r="G21" s="39" t="s">
        <v>27</v>
      </c>
      <c r="H21" s="39" t="s">
        <v>28</v>
      </c>
      <c r="I21" s="97">
        <f t="shared" si="2"/>
        <v>4.92</v>
      </c>
      <c r="J21" s="98"/>
      <c r="K21" s="98"/>
      <c r="L21" s="100">
        <v>4.92</v>
      </c>
      <c r="M21" s="42" t="s">
        <v>94</v>
      </c>
      <c r="N21" s="35" t="s">
        <v>95</v>
      </c>
      <c r="O21" s="35" t="s">
        <v>95</v>
      </c>
    </row>
    <row r="22" spans="1:15" s="1" customFormat="1" ht="78.75">
      <c r="A22" s="34">
        <v>15</v>
      </c>
      <c r="B22" s="43" t="s">
        <v>96</v>
      </c>
      <c r="C22" s="43" t="s">
        <v>97</v>
      </c>
      <c r="D22" s="44" t="s">
        <v>98</v>
      </c>
      <c r="E22" s="45" t="s">
        <v>99</v>
      </c>
      <c r="F22" s="46" t="s">
        <v>100</v>
      </c>
      <c r="G22" s="46" t="s">
        <v>101</v>
      </c>
      <c r="H22" s="46"/>
      <c r="I22" s="97">
        <f t="shared" si="2"/>
        <v>240</v>
      </c>
      <c r="J22" s="101">
        <v>50</v>
      </c>
      <c r="K22" s="101">
        <v>190</v>
      </c>
      <c r="L22" s="101"/>
      <c r="M22" s="44" t="s">
        <v>102</v>
      </c>
      <c r="N22" s="44" t="s">
        <v>103</v>
      </c>
      <c r="O22" s="102" t="s">
        <v>104</v>
      </c>
    </row>
    <row r="23" spans="1:15" s="1" customFormat="1" ht="45">
      <c r="A23" s="34">
        <v>16</v>
      </c>
      <c r="B23" s="47" t="s">
        <v>105</v>
      </c>
      <c r="C23" s="47" t="s">
        <v>106</v>
      </c>
      <c r="D23" s="48" t="s">
        <v>107</v>
      </c>
      <c r="E23" s="45" t="s">
        <v>99</v>
      </c>
      <c r="F23" s="46" t="s">
        <v>100</v>
      </c>
      <c r="G23" s="49" t="s">
        <v>108</v>
      </c>
      <c r="H23" s="49"/>
      <c r="I23" s="97">
        <f t="shared" si="2"/>
        <v>84</v>
      </c>
      <c r="J23" s="103"/>
      <c r="K23" s="103"/>
      <c r="L23" s="104">
        <v>84</v>
      </c>
      <c r="M23" s="48" t="s">
        <v>109</v>
      </c>
      <c r="N23" s="69" t="s">
        <v>110</v>
      </c>
      <c r="O23" s="48" t="s">
        <v>111</v>
      </c>
    </row>
    <row r="24" spans="1:15" s="1" customFormat="1" ht="33.75">
      <c r="A24" s="34">
        <v>17</v>
      </c>
      <c r="B24" s="47" t="s">
        <v>112</v>
      </c>
      <c r="C24" s="47" t="s">
        <v>113</v>
      </c>
      <c r="D24" s="47" t="s">
        <v>114</v>
      </c>
      <c r="E24" s="45" t="s">
        <v>99</v>
      </c>
      <c r="F24" s="46" t="s">
        <v>100</v>
      </c>
      <c r="G24" s="50" t="s">
        <v>115</v>
      </c>
      <c r="H24" s="50"/>
      <c r="I24" s="97">
        <f t="shared" si="2"/>
        <v>161</v>
      </c>
      <c r="J24" s="105"/>
      <c r="K24" s="105"/>
      <c r="L24" s="106">
        <v>161</v>
      </c>
      <c r="M24" s="47" t="s">
        <v>116</v>
      </c>
      <c r="N24" s="47" t="s">
        <v>117</v>
      </c>
      <c r="O24" s="47" t="s">
        <v>117</v>
      </c>
    </row>
    <row r="25" spans="1:15" s="1" customFormat="1" ht="22.5">
      <c r="A25" s="34">
        <v>18</v>
      </c>
      <c r="B25" s="47" t="s">
        <v>118</v>
      </c>
      <c r="C25" s="47" t="s">
        <v>119</v>
      </c>
      <c r="D25" s="47" t="s">
        <v>120</v>
      </c>
      <c r="E25" s="45" t="s">
        <v>99</v>
      </c>
      <c r="F25" s="46" t="s">
        <v>100</v>
      </c>
      <c r="G25" s="50" t="s">
        <v>121</v>
      </c>
      <c r="H25" s="50"/>
      <c r="I25" s="97">
        <f t="shared" si="2"/>
        <v>63</v>
      </c>
      <c r="J25" s="105"/>
      <c r="K25" s="105"/>
      <c r="L25" s="106">
        <v>63</v>
      </c>
      <c r="M25" s="47" t="s">
        <v>122</v>
      </c>
      <c r="N25" s="47" t="s">
        <v>123</v>
      </c>
      <c r="O25" s="47" t="s">
        <v>124</v>
      </c>
    </row>
    <row r="26" spans="1:15" s="1" customFormat="1" ht="45">
      <c r="A26" s="34">
        <v>19</v>
      </c>
      <c r="B26" s="47" t="s">
        <v>125</v>
      </c>
      <c r="C26" s="51" t="s">
        <v>126</v>
      </c>
      <c r="D26" s="47" t="s">
        <v>127</v>
      </c>
      <c r="E26" s="45" t="s">
        <v>99</v>
      </c>
      <c r="F26" s="52" t="s">
        <v>128</v>
      </c>
      <c r="G26" s="52" t="s">
        <v>129</v>
      </c>
      <c r="H26" s="52"/>
      <c r="I26" s="97">
        <f t="shared" si="2"/>
        <v>47.42</v>
      </c>
      <c r="J26" s="107"/>
      <c r="K26" s="108">
        <v>12.42</v>
      </c>
      <c r="L26" s="108">
        <v>35</v>
      </c>
      <c r="M26" s="102" t="s">
        <v>130</v>
      </c>
      <c r="N26" s="74" t="s">
        <v>131</v>
      </c>
      <c r="O26" s="47" t="s">
        <v>132</v>
      </c>
    </row>
    <row r="27" spans="1:15" s="2" customFormat="1" ht="33.75">
      <c r="A27" s="34">
        <v>20</v>
      </c>
      <c r="B27" s="53" t="s">
        <v>133</v>
      </c>
      <c r="C27" s="53" t="s">
        <v>134</v>
      </c>
      <c r="D27" s="53" t="s">
        <v>135</v>
      </c>
      <c r="E27" s="45" t="s">
        <v>136</v>
      </c>
      <c r="F27" s="54" t="s">
        <v>137</v>
      </c>
      <c r="G27" s="55" t="s">
        <v>138</v>
      </c>
      <c r="H27" s="56"/>
      <c r="I27" s="97">
        <f t="shared" si="2"/>
        <v>135.28</v>
      </c>
      <c r="J27" s="109"/>
      <c r="K27" s="109">
        <v>135.28</v>
      </c>
      <c r="L27" s="109"/>
      <c r="M27" s="53" t="s">
        <v>139</v>
      </c>
      <c r="N27" s="53" t="s">
        <v>140</v>
      </c>
      <c r="O27" s="110" t="s">
        <v>141</v>
      </c>
    </row>
    <row r="28" spans="1:15" s="2" customFormat="1" ht="33.75">
      <c r="A28" s="34">
        <v>21</v>
      </c>
      <c r="B28" s="53" t="s">
        <v>142</v>
      </c>
      <c r="C28" s="53" t="s">
        <v>143</v>
      </c>
      <c r="D28" s="53" t="s">
        <v>144</v>
      </c>
      <c r="E28" s="45" t="s">
        <v>145</v>
      </c>
      <c r="F28" s="54" t="s">
        <v>137</v>
      </c>
      <c r="G28" s="54" t="s">
        <v>146</v>
      </c>
      <c r="H28" s="56"/>
      <c r="I28" s="97">
        <f t="shared" si="2"/>
        <v>100</v>
      </c>
      <c r="J28" s="109"/>
      <c r="K28" s="109"/>
      <c r="L28" s="109">
        <v>100</v>
      </c>
      <c r="M28" s="53" t="s">
        <v>147</v>
      </c>
      <c r="N28" s="53" t="s">
        <v>148</v>
      </c>
      <c r="O28" s="110" t="s">
        <v>141</v>
      </c>
    </row>
    <row r="29" spans="1:15" s="3" customFormat="1" ht="24" customHeight="1">
      <c r="A29" s="29" t="s">
        <v>149</v>
      </c>
      <c r="B29" s="30" t="s">
        <v>150</v>
      </c>
      <c r="C29" s="31"/>
      <c r="D29" s="31"/>
      <c r="E29" s="32"/>
      <c r="F29" s="32"/>
      <c r="G29" s="32"/>
      <c r="H29" s="33"/>
      <c r="I29" s="111">
        <f aca="true" t="shared" si="3" ref="I29:L29">SUM(I30:I47)</f>
        <v>2825.38</v>
      </c>
      <c r="J29" s="111">
        <f t="shared" si="3"/>
        <v>535</v>
      </c>
      <c r="K29" s="111">
        <f t="shared" si="3"/>
        <v>841.2999999999998</v>
      </c>
      <c r="L29" s="111">
        <f t="shared" si="3"/>
        <v>1449.08</v>
      </c>
      <c r="M29" s="31"/>
      <c r="N29" s="112"/>
      <c r="O29" s="113"/>
    </row>
    <row r="30" spans="1:15" s="2" customFormat="1" ht="90">
      <c r="A30" s="34">
        <v>1</v>
      </c>
      <c r="B30" s="53" t="s">
        <v>151</v>
      </c>
      <c r="C30" s="53" t="s">
        <v>152</v>
      </c>
      <c r="D30" s="53" t="s">
        <v>153</v>
      </c>
      <c r="E30" s="45" t="s">
        <v>145</v>
      </c>
      <c r="F30" s="54" t="s">
        <v>154</v>
      </c>
      <c r="G30" s="54" t="s">
        <v>155</v>
      </c>
      <c r="H30" s="57" t="s">
        <v>156</v>
      </c>
      <c r="I30" s="114">
        <f>J30+K30+L30</f>
        <v>30.6</v>
      </c>
      <c r="J30" s="109"/>
      <c r="K30" s="109">
        <v>30.6</v>
      </c>
      <c r="L30" s="109"/>
      <c r="M30" s="53" t="s">
        <v>157</v>
      </c>
      <c r="N30" s="53" t="s">
        <v>158</v>
      </c>
      <c r="O30" s="110" t="s">
        <v>141</v>
      </c>
    </row>
    <row r="31" spans="1:15" s="1" customFormat="1" ht="135">
      <c r="A31" s="34">
        <v>2</v>
      </c>
      <c r="B31" s="58" t="s">
        <v>159</v>
      </c>
      <c r="C31" s="53" t="s">
        <v>160</v>
      </c>
      <c r="D31" s="53" t="s">
        <v>161</v>
      </c>
      <c r="E31" s="54" t="s">
        <v>162</v>
      </c>
      <c r="F31" s="54" t="s">
        <v>163</v>
      </c>
      <c r="G31" s="54" t="s">
        <v>164</v>
      </c>
      <c r="H31" s="59"/>
      <c r="I31" s="114">
        <f aca="true" t="shared" si="4" ref="I31:I47">J31+K31+L31</f>
        <v>98</v>
      </c>
      <c r="J31" s="109">
        <v>91</v>
      </c>
      <c r="K31" s="109">
        <v>7</v>
      </c>
      <c r="L31" s="109"/>
      <c r="M31" s="53" t="s">
        <v>165</v>
      </c>
      <c r="N31" s="53" t="s">
        <v>166</v>
      </c>
      <c r="O31" s="110" t="s">
        <v>141</v>
      </c>
    </row>
    <row r="32" spans="1:15" s="2" customFormat="1" ht="101.25">
      <c r="A32" s="34">
        <v>3</v>
      </c>
      <c r="B32" s="58" t="s">
        <v>159</v>
      </c>
      <c r="C32" s="53" t="s">
        <v>167</v>
      </c>
      <c r="D32" s="53" t="s">
        <v>168</v>
      </c>
      <c r="E32" s="54" t="s">
        <v>162</v>
      </c>
      <c r="F32" s="54" t="s">
        <v>169</v>
      </c>
      <c r="G32" s="54" t="s">
        <v>170</v>
      </c>
      <c r="H32" s="56"/>
      <c r="I32" s="114">
        <f t="shared" si="4"/>
        <v>82</v>
      </c>
      <c r="J32" s="109">
        <v>82</v>
      </c>
      <c r="K32" s="109"/>
      <c r="L32" s="109"/>
      <c r="M32" s="53" t="s">
        <v>171</v>
      </c>
      <c r="N32" s="53" t="s">
        <v>172</v>
      </c>
      <c r="O32" s="110" t="s">
        <v>141</v>
      </c>
    </row>
    <row r="33" spans="1:15" s="2" customFormat="1" ht="45">
      <c r="A33" s="34">
        <v>4</v>
      </c>
      <c r="B33" s="53" t="s">
        <v>173</v>
      </c>
      <c r="C33" s="53" t="s">
        <v>143</v>
      </c>
      <c r="D33" s="53" t="s">
        <v>174</v>
      </c>
      <c r="E33" s="45" t="s">
        <v>145</v>
      </c>
      <c r="F33" s="54" t="s">
        <v>175</v>
      </c>
      <c r="G33" s="54" t="s">
        <v>176</v>
      </c>
      <c r="H33" s="59"/>
      <c r="I33" s="114">
        <f t="shared" si="4"/>
        <v>200</v>
      </c>
      <c r="J33" s="109"/>
      <c r="K33" s="109"/>
      <c r="L33" s="109">
        <v>200</v>
      </c>
      <c r="M33" s="53" t="s">
        <v>177</v>
      </c>
      <c r="N33" s="53" t="s">
        <v>178</v>
      </c>
      <c r="O33" s="53" t="s">
        <v>179</v>
      </c>
    </row>
    <row r="34" spans="1:15" s="2" customFormat="1" ht="33.75">
      <c r="A34" s="34">
        <v>5</v>
      </c>
      <c r="B34" s="60" t="s">
        <v>180</v>
      </c>
      <c r="C34" s="53" t="s">
        <v>181</v>
      </c>
      <c r="D34" s="53" t="s">
        <v>182</v>
      </c>
      <c r="E34" s="45" t="s">
        <v>145</v>
      </c>
      <c r="F34" s="54" t="s">
        <v>183</v>
      </c>
      <c r="G34" s="54" t="s">
        <v>184</v>
      </c>
      <c r="H34" s="59"/>
      <c r="I34" s="114">
        <f t="shared" si="4"/>
        <v>50</v>
      </c>
      <c r="J34" s="109"/>
      <c r="K34" s="109"/>
      <c r="L34" s="109">
        <v>50</v>
      </c>
      <c r="M34" s="53" t="s">
        <v>185</v>
      </c>
      <c r="N34" s="53" t="s">
        <v>186</v>
      </c>
      <c r="O34" s="53" t="s">
        <v>179</v>
      </c>
    </row>
    <row r="35" spans="1:15" s="2" customFormat="1" ht="33.75">
      <c r="A35" s="34">
        <v>6</v>
      </c>
      <c r="B35" s="60" t="s">
        <v>187</v>
      </c>
      <c r="C35" s="53" t="s">
        <v>188</v>
      </c>
      <c r="D35" s="53" t="s">
        <v>189</v>
      </c>
      <c r="E35" s="45" t="s">
        <v>145</v>
      </c>
      <c r="F35" s="54" t="s">
        <v>190</v>
      </c>
      <c r="G35" s="54" t="s">
        <v>191</v>
      </c>
      <c r="H35" s="59"/>
      <c r="I35" s="114">
        <f t="shared" si="4"/>
        <v>400</v>
      </c>
      <c r="J35" s="109"/>
      <c r="K35" s="109"/>
      <c r="L35" s="109">
        <v>400</v>
      </c>
      <c r="M35" s="53" t="s">
        <v>192</v>
      </c>
      <c r="N35" s="53" t="s">
        <v>193</v>
      </c>
      <c r="O35" s="53" t="s">
        <v>179</v>
      </c>
    </row>
    <row r="36" spans="1:15" s="2" customFormat="1" ht="45">
      <c r="A36" s="34">
        <v>7</v>
      </c>
      <c r="B36" s="53" t="s">
        <v>194</v>
      </c>
      <c r="C36" s="53" t="s">
        <v>195</v>
      </c>
      <c r="D36" s="53" t="s">
        <v>196</v>
      </c>
      <c r="E36" s="45" t="s">
        <v>145</v>
      </c>
      <c r="F36" s="54" t="s">
        <v>197</v>
      </c>
      <c r="G36" s="54" t="s">
        <v>198</v>
      </c>
      <c r="H36" s="59"/>
      <c r="I36" s="114">
        <f t="shared" si="4"/>
        <v>150</v>
      </c>
      <c r="J36" s="109"/>
      <c r="K36" s="109"/>
      <c r="L36" s="109">
        <v>150</v>
      </c>
      <c r="M36" s="53" t="s">
        <v>199</v>
      </c>
      <c r="N36" s="53" t="s">
        <v>200</v>
      </c>
      <c r="O36" s="53" t="s">
        <v>179</v>
      </c>
    </row>
    <row r="37" spans="1:15" s="1" customFormat="1" ht="60">
      <c r="A37" s="34">
        <v>8</v>
      </c>
      <c r="B37" s="61" t="s">
        <v>201</v>
      </c>
      <c r="C37" s="62" t="s">
        <v>202</v>
      </c>
      <c r="D37" s="62" t="s">
        <v>203</v>
      </c>
      <c r="E37" s="63" t="s">
        <v>204</v>
      </c>
      <c r="F37" s="63" t="s">
        <v>205</v>
      </c>
      <c r="G37" s="63" t="s">
        <v>27</v>
      </c>
      <c r="H37" s="63" t="s">
        <v>206</v>
      </c>
      <c r="I37" s="114">
        <f t="shared" si="4"/>
        <v>43</v>
      </c>
      <c r="J37" s="115">
        <v>43</v>
      </c>
      <c r="K37" s="115"/>
      <c r="L37" s="116">
        <v>0</v>
      </c>
      <c r="M37" s="62" t="s">
        <v>207</v>
      </c>
      <c r="N37" s="62" t="s">
        <v>208</v>
      </c>
      <c r="O37" s="61" t="s">
        <v>209</v>
      </c>
    </row>
    <row r="38" spans="1:15" s="1" customFormat="1" ht="192">
      <c r="A38" s="34">
        <v>9</v>
      </c>
      <c r="B38" s="61" t="s">
        <v>210</v>
      </c>
      <c r="C38" s="62" t="s">
        <v>211</v>
      </c>
      <c r="D38" s="62" t="s">
        <v>212</v>
      </c>
      <c r="E38" s="63" t="s">
        <v>204</v>
      </c>
      <c r="F38" s="63" t="s">
        <v>213</v>
      </c>
      <c r="G38" s="63" t="s">
        <v>27</v>
      </c>
      <c r="H38" s="63" t="s">
        <v>214</v>
      </c>
      <c r="I38" s="114">
        <f t="shared" si="4"/>
        <v>590</v>
      </c>
      <c r="J38" s="115">
        <v>300</v>
      </c>
      <c r="K38" s="115">
        <v>200</v>
      </c>
      <c r="L38" s="116">
        <v>90</v>
      </c>
      <c r="M38" s="62" t="s">
        <v>215</v>
      </c>
      <c r="N38" s="62" t="s">
        <v>216</v>
      </c>
      <c r="O38" s="61" t="s">
        <v>216</v>
      </c>
    </row>
    <row r="39" spans="1:15" s="1" customFormat="1" ht="228">
      <c r="A39" s="34">
        <v>10</v>
      </c>
      <c r="B39" s="61" t="s">
        <v>217</v>
      </c>
      <c r="C39" s="62" t="s">
        <v>211</v>
      </c>
      <c r="D39" s="62" t="s">
        <v>218</v>
      </c>
      <c r="E39" s="63" t="s">
        <v>204</v>
      </c>
      <c r="F39" s="63" t="s">
        <v>219</v>
      </c>
      <c r="G39" s="63" t="s">
        <v>27</v>
      </c>
      <c r="H39" s="63" t="s">
        <v>220</v>
      </c>
      <c r="I39" s="114">
        <f t="shared" si="4"/>
        <v>368.8</v>
      </c>
      <c r="J39" s="115">
        <v>0</v>
      </c>
      <c r="K39" s="115">
        <v>364.32</v>
      </c>
      <c r="L39" s="117">
        <v>4.48</v>
      </c>
      <c r="M39" s="62" t="s">
        <v>221</v>
      </c>
      <c r="N39" s="62" t="s">
        <v>208</v>
      </c>
      <c r="O39" s="61" t="s">
        <v>222</v>
      </c>
    </row>
    <row r="40" spans="1:15" s="1" customFormat="1" ht="228">
      <c r="A40" s="34">
        <v>11</v>
      </c>
      <c r="B40" s="64" t="s">
        <v>223</v>
      </c>
      <c r="C40" s="65" t="s">
        <v>211</v>
      </c>
      <c r="D40" s="65" t="s">
        <v>224</v>
      </c>
      <c r="E40" s="63" t="s">
        <v>204</v>
      </c>
      <c r="F40" s="37" t="s">
        <v>219</v>
      </c>
      <c r="G40" s="37" t="s">
        <v>27</v>
      </c>
      <c r="H40" s="37" t="s">
        <v>225</v>
      </c>
      <c r="I40" s="114">
        <f t="shared" si="4"/>
        <v>61.6</v>
      </c>
      <c r="J40" s="118">
        <v>0</v>
      </c>
      <c r="K40" s="118">
        <v>0</v>
      </c>
      <c r="L40" s="119">
        <v>61.6</v>
      </c>
      <c r="M40" s="65" t="s">
        <v>221</v>
      </c>
      <c r="N40" s="65" t="s">
        <v>226</v>
      </c>
      <c r="O40" s="64" t="s">
        <v>222</v>
      </c>
    </row>
    <row r="41" spans="1:15" s="1" customFormat="1" ht="33.75">
      <c r="A41" s="34">
        <v>12</v>
      </c>
      <c r="B41" s="66" t="s">
        <v>227</v>
      </c>
      <c r="C41" s="66" t="s">
        <v>228</v>
      </c>
      <c r="D41" s="66" t="s">
        <v>229</v>
      </c>
      <c r="E41" s="45" t="s">
        <v>145</v>
      </c>
      <c r="F41" s="67" t="s">
        <v>230</v>
      </c>
      <c r="G41" s="68" t="s">
        <v>231</v>
      </c>
      <c r="H41" s="66"/>
      <c r="I41" s="114">
        <f t="shared" si="4"/>
        <v>8</v>
      </c>
      <c r="J41" s="84"/>
      <c r="K41" s="84"/>
      <c r="L41" s="84">
        <v>8</v>
      </c>
      <c r="M41" s="66" t="s">
        <v>232</v>
      </c>
      <c r="N41" s="66" t="s">
        <v>233</v>
      </c>
      <c r="O41" s="66" t="s">
        <v>234</v>
      </c>
    </row>
    <row r="42" spans="1:15" s="1" customFormat="1" ht="33.75">
      <c r="A42" s="34">
        <v>13</v>
      </c>
      <c r="B42" s="48" t="s">
        <v>235</v>
      </c>
      <c r="C42" s="48" t="s">
        <v>236</v>
      </c>
      <c r="D42" s="69" t="s">
        <v>237</v>
      </c>
      <c r="E42" s="70" t="s">
        <v>145</v>
      </c>
      <c r="F42" s="50" t="s">
        <v>100</v>
      </c>
      <c r="G42" s="49" t="s">
        <v>238</v>
      </c>
      <c r="H42" s="49"/>
      <c r="I42" s="114">
        <f t="shared" si="4"/>
        <v>408.15999999999997</v>
      </c>
      <c r="J42" s="103">
        <v>19</v>
      </c>
      <c r="K42" s="103">
        <v>179.16</v>
      </c>
      <c r="L42" s="103">
        <v>210</v>
      </c>
      <c r="M42" s="69" t="s">
        <v>239</v>
      </c>
      <c r="N42" s="69" t="s">
        <v>240</v>
      </c>
      <c r="O42" s="48" t="s">
        <v>241</v>
      </c>
    </row>
    <row r="43" spans="1:15" s="1" customFormat="1" ht="101.25">
      <c r="A43" s="34">
        <v>14</v>
      </c>
      <c r="B43" s="43" t="s">
        <v>242</v>
      </c>
      <c r="C43" s="43" t="s">
        <v>243</v>
      </c>
      <c r="D43" s="43" t="s">
        <v>244</v>
      </c>
      <c r="E43" s="70" t="s">
        <v>145</v>
      </c>
      <c r="F43" s="50" t="s">
        <v>100</v>
      </c>
      <c r="G43" s="71" t="s">
        <v>238</v>
      </c>
      <c r="H43" s="50" t="s">
        <v>245</v>
      </c>
      <c r="I43" s="114">
        <f t="shared" si="4"/>
        <v>47.8</v>
      </c>
      <c r="J43" s="105"/>
      <c r="K43" s="105">
        <v>47.8</v>
      </c>
      <c r="L43" s="105"/>
      <c r="M43" s="43" t="s">
        <v>246</v>
      </c>
      <c r="N43" s="43" t="s">
        <v>247</v>
      </c>
      <c r="O43" s="43" t="s">
        <v>248</v>
      </c>
    </row>
    <row r="44" spans="1:15" s="1" customFormat="1" ht="45">
      <c r="A44" s="34">
        <v>15</v>
      </c>
      <c r="B44" s="47" t="s">
        <v>249</v>
      </c>
      <c r="C44" s="47" t="s">
        <v>250</v>
      </c>
      <c r="D44" s="47" t="s">
        <v>251</v>
      </c>
      <c r="E44" s="70" t="s">
        <v>145</v>
      </c>
      <c r="F44" s="50" t="s">
        <v>100</v>
      </c>
      <c r="G44" s="71" t="s">
        <v>238</v>
      </c>
      <c r="H44" s="50"/>
      <c r="I44" s="114">
        <f t="shared" si="4"/>
        <v>100</v>
      </c>
      <c r="J44" s="105"/>
      <c r="K44" s="105"/>
      <c r="L44" s="106">
        <v>100</v>
      </c>
      <c r="M44" s="47" t="s">
        <v>252</v>
      </c>
      <c r="N44" s="47" t="s">
        <v>253</v>
      </c>
      <c r="O44" s="43" t="s">
        <v>254</v>
      </c>
    </row>
    <row r="45" spans="1:15" s="1" customFormat="1" ht="33.75">
      <c r="A45" s="34">
        <v>16</v>
      </c>
      <c r="B45" s="47" t="s">
        <v>255</v>
      </c>
      <c r="C45" s="47" t="s">
        <v>256</v>
      </c>
      <c r="D45" s="47" t="s">
        <v>257</v>
      </c>
      <c r="E45" s="70" t="s">
        <v>145</v>
      </c>
      <c r="F45" s="50" t="s">
        <v>100</v>
      </c>
      <c r="G45" s="71" t="s">
        <v>238</v>
      </c>
      <c r="H45" s="50"/>
      <c r="I45" s="114">
        <f t="shared" si="4"/>
        <v>140</v>
      </c>
      <c r="J45" s="105"/>
      <c r="K45" s="105"/>
      <c r="L45" s="106">
        <v>140</v>
      </c>
      <c r="M45" s="47" t="s">
        <v>239</v>
      </c>
      <c r="N45" s="47" t="s">
        <v>240</v>
      </c>
      <c r="O45" s="43" t="s">
        <v>241</v>
      </c>
    </row>
    <row r="46" spans="1:15" s="1" customFormat="1" ht="56.25">
      <c r="A46" s="34">
        <v>17</v>
      </c>
      <c r="B46" s="72" t="s">
        <v>258</v>
      </c>
      <c r="C46" s="51" t="s">
        <v>126</v>
      </c>
      <c r="D46" s="72" t="s">
        <v>259</v>
      </c>
      <c r="E46" s="70" t="s">
        <v>145</v>
      </c>
      <c r="F46" s="73" t="s">
        <v>128</v>
      </c>
      <c r="G46" s="73" t="s">
        <v>260</v>
      </c>
      <c r="H46" s="52"/>
      <c r="I46" s="114">
        <f t="shared" si="4"/>
        <v>37.42</v>
      </c>
      <c r="J46" s="120"/>
      <c r="K46" s="121">
        <v>12.42</v>
      </c>
      <c r="L46" s="121">
        <v>25</v>
      </c>
      <c r="M46" s="102" t="s">
        <v>261</v>
      </c>
      <c r="N46" s="72" t="s">
        <v>262</v>
      </c>
      <c r="O46" s="47" t="s">
        <v>263</v>
      </c>
    </row>
    <row r="47" spans="1:15" s="1" customFormat="1" ht="67.5">
      <c r="A47" s="34">
        <v>18</v>
      </c>
      <c r="B47" s="74" t="s">
        <v>264</v>
      </c>
      <c r="C47" s="51" t="s">
        <v>126</v>
      </c>
      <c r="D47" s="74" t="s">
        <v>265</v>
      </c>
      <c r="E47" s="70" t="s">
        <v>145</v>
      </c>
      <c r="F47" s="73" t="s">
        <v>128</v>
      </c>
      <c r="G47" s="73" t="s">
        <v>260</v>
      </c>
      <c r="H47" s="52"/>
      <c r="I47" s="114">
        <f t="shared" si="4"/>
        <v>10</v>
      </c>
      <c r="J47" s="120"/>
      <c r="K47" s="120"/>
      <c r="L47" s="120">
        <v>10</v>
      </c>
      <c r="M47" s="102" t="s">
        <v>261</v>
      </c>
      <c r="N47" s="72" t="s">
        <v>266</v>
      </c>
      <c r="O47" s="72" t="s">
        <v>267</v>
      </c>
    </row>
    <row r="48" spans="1:15" s="3" customFormat="1" ht="21" customHeight="1">
      <c r="A48" s="75" t="s">
        <v>268</v>
      </c>
      <c r="B48" s="30" t="s">
        <v>269</v>
      </c>
      <c r="C48" s="76"/>
      <c r="D48" s="31"/>
      <c r="E48" s="32"/>
      <c r="F48" s="32"/>
      <c r="G48" s="32"/>
      <c r="H48" s="33"/>
      <c r="I48" s="111">
        <f aca="true" t="shared" si="5" ref="I48:L48">SUM(I49:I53)</f>
        <v>229</v>
      </c>
      <c r="J48" s="111">
        <f t="shared" si="5"/>
        <v>0</v>
      </c>
      <c r="K48" s="111">
        <f t="shared" si="5"/>
        <v>0</v>
      </c>
      <c r="L48" s="111">
        <f t="shared" si="5"/>
        <v>229</v>
      </c>
      <c r="M48" s="31"/>
      <c r="N48" s="96"/>
      <c r="O48" s="96"/>
    </row>
    <row r="49" spans="1:15" s="2" customFormat="1" ht="36">
      <c r="A49" s="34">
        <v>1</v>
      </c>
      <c r="B49" s="64" t="s">
        <v>270</v>
      </c>
      <c r="C49" s="64" t="s">
        <v>26</v>
      </c>
      <c r="D49" s="65" t="s">
        <v>271</v>
      </c>
      <c r="E49" s="63" t="s">
        <v>204</v>
      </c>
      <c r="F49" s="38" t="s">
        <v>26</v>
      </c>
      <c r="G49" s="38" t="s">
        <v>27</v>
      </c>
      <c r="H49" s="38" t="s">
        <v>28</v>
      </c>
      <c r="I49" s="119">
        <f aca="true" t="shared" si="6" ref="I49:I53">J49+K49+L49</f>
        <v>45</v>
      </c>
      <c r="J49" s="118"/>
      <c r="K49" s="118"/>
      <c r="L49" s="122">
        <v>45</v>
      </c>
      <c r="M49" s="123" t="s">
        <v>272</v>
      </c>
      <c r="N49" s="64" t="s">
        <v>273</v>
      </c>
      <c r="O49" s="64" t="s">
        <v>273</v>
      </c>
    </row>
    <row r="50" spans="1:15" s="2" customFormat="1" ht="45">
      <c r="A50" s="34">
        <v>2</v>
      </c>
      <c r="B50" s="66" t="s">
        <v>274</v>
      </c>
      <c r="C50" s="66" t="s">
        <v>228</v>
      </c>
      <c r="D50" s="66" t="s">
        <v>275</v>
      </c>
      <c r="E50" s="45" t="s">
        <v>145</v>
      </c>
      <c r="F50" s="68" t="s">
        <v>230</v>
      </c>
      <c r="G50" s="68" t="s">
        <v>231</v>
      </c>
      <c r="H50" s="77"/>
      <c r="I50" s="119">
        <f t="shared" si="6"/>
        <v>2</v>
      </c>
      <c r="J50" s="84"/>
      <c r="K50" s="84"/>
      <c r="L50" s="84">
        <v>2</v>
      </c>
      <c r="M50" s="66" t="s">
        <v>276</v>
      </c>
      <c r="N50" s="66" t="s">
        <v>277</v>
      </c>
      <c r="O50" s="66" t="s">
        <v>278</v>
      </c>
    </row>
    <row r="51" spans="1:15" s="2" customFormat="1" ht="22.5">
      <c r="A51" s="34">
        <v>3</v>
      </c>
      <c r="B51" s="47" t="s">
        <v>279</v>
      </c>
      <c r="C51" s="47" t="s">
        <v>113</v>
      </c>
      <c r="D51" s="47" t="s">
        <v>280</v>
      </c>
      <c r="E51" s="45" t="s">
        <v>145</v>
      </c>
      <c r="F51" s="46" t="s">
        <v>100</v>
      </c>
      <c r="G51" s="46" t="s">
        <v>281</v>
      </c>
      <c r="H51" s="46"/>
      <c r="I51" s="119">
        <f t="shared" si="6"/>
        <v>142</v>
      </c>
      <c r="J51" s="101"/>
      <c r="K51" s="101"/>
      <c r="L51" s="106">
        <v>142</v>
      </c>
      <c r="M51" s="47" t="s">
        <v>282</v>
      </c>
      <c r="N51" s="47" t="s">
        <v>283</v>
      </c>
      <c r="O51" s="47" t="s">
        <v>283</v>
      </c>
    </row>
    <row r="52" spans="1:15" s="5" customFormat="1" ht="180">
      <c r="A52" s="78">
        <v>4</v>
      </c>
      <c r="B52" s="79" t="s">
        <v>284</v>
      </c>
      <c r="C52" s="79" t="s">
        <v>285</v>
      </c>
      <c r="D52" s="79" t="s">
        <v>286</v>
      </c>
      <c r="E52" s="45" t="s">
        <v>145</v>
      </c>
      <c r="F52" s="45" t="s">
        <v>287</v>
      </c>
      <c r="G52" s="45" t="s">
        <v>288</v>
      </c>
      <c r="H52" s="80"/>
      <c r="I52" s="119">
        <f t="shared" si="6"/>
        <v>20</v>
      </c>
      <c r="J52" s="124"/>
      <c r="K52" s="124"/>
      <c r="L52" s="124">
        <v>20</v>
      </c>
      <c r="M52" s="125" t="s">
        <v>289</v>
      </c>
      <c r="N52" s="125" t="s">
        <v>290</v>
      </c>
      <c r="O52" s="125" t="s">
        <v>141</v>
      </c>
    </row>
    <row r="53" spans="1:15" s="2" customFormat="1" ht="202.5">
      <c r="A53" s="34">
        <v>5</v>
      </c>
      <c r="B53" s="66" t="s">
        <v>291</v>
      </c>
      <c r="C53" s="47" t="s">
        <v>292</v>
      </c>
      <c r="D53" s="47" t="s">
        <v>293</v>
      </c>
      <c r="E53" s="45" t="s">
        <v>145</v>
      </c>
      <c r="F53" s="68" t="s">
        <v>294</v>
      </c>
      <c r="G53" s="68" t="s">
        <v>295</v>
      </c>
      <c r="H53" s="77"/>
      <c r="I53" s="119">
        <f t="shared" si="6"/>
        <v>20</v>
      </c>
      <c r="J53" s="84"/>
      <c r="K53" s="84"/>
      <c r="L53" s="84">
        <v>20</v>
      </c>
      <c r="M53" s="47" t="s">
        <v>296</v>
      </c>
      <c r="N53" s="47" t="s">
        <v>297</v>
      </c>
      <c r="O53" s="126" t="s">
        <v>298</v>
      </c>
    </row>
    <row r="54" spans="1:15" s="2" customFormat="1" ht="13.5">
      <c r="A54" s="81" t="s">
        <v>299</v>
      </c>
      <c r="B54" s="82" t="s">
        <v>300</v>
      </c>
      <c r="C54" s="83"/>
      <c r="D54" s="83"/>
      <c r="E54" s="84"/>
      <c r="F54" s="84"/>
      <c r="G54" s="84"/>
      <c r="H54" s="28"/>
      <c r="I54" s="84"/>
      <c r="J54" s="84"/>
      <c r="K54" s="84"/>
      <c r="L54" s="84"/>
      <c r="M54" s="83"/>
      <c r="N54" s="83"/>
      <c r="O54" s="83"/>
    </row>
    <row r="55" spans="1:15" s="2" customFormat="1" ht="13.5">
      <c r="A55" s="85">
        <v>1</v>
      </c>
      <c r="B55" s="83"/>
      <c r="C55" s="83"/>
      <c r="D55" s="83"/>
      <c r="E55" s="84"/>
      <c r="F55" s="84"/>
      <c r="G55" s="84"/>
      <c r="H55" s="28"/>
      <c r="I55" s="84"/>
      <c r="J55" s="84"/>
      <c r="K55" s="84"/>
      <c r="L55" s="84"/>
      <c r="M55" s="83"/>
      <c r="N55" s="83"/>
      <c r="O55" s="83"/>
    </row>
    <row r="56" spans="1:15" s="2" customFormat="1" ht="13.5">
      <c r="A56" s="85">
        <v>2</v>
      </c>
      <c r="B56" s="83"/>
      <c r="C56" s="83"/>
      <c r="D56" s="83"/>
      <c r="E56" s="84"/>
      <c r="F56" s="84"/>
      <c r="G56" s="84"/>
      <c r="H56" s="28"/>
      <c r="I56" s="84"/>
      <c r="J56" s="84"/>
      <c r="K56" s="84"/>
      <c r="L56" s="84"/>
      <c r="M56" s="83"/>
      <c r="N56" s="83"/>
      <c r="O56" s="83"/>
    </row>
    <row r="57" spans="1:15" s="2" customFormat="1" ht="13.5">
      <c r="A57" s="81" t="s">
        <v>301</v>
      </c>
      <c r="B57" s="83"/>
      <c r="C57" s="83"/>
      <c r="D57" s="83"/>
      <c r="E57" s="84"/>
      <c r="F57" s="84"/>
      <c r="G57" s="84"/>
      <c r="H57" s="28"/>
      <c r="I57" s="84"/>
      <c r="J57" s="84"/>
      <c r="K57" s="84"/>
      <c r="L57" s="84"/>
      <c r="M57" s="83"/>
      <c r="N57" s="83"/>
      <c r="O57" s="83"/>
    </row>
    <row r="58" spans="1:15" s="2" customFormat="1" ht="13.5">
      <c r="A58" s="81" t="s">
        <v>302</v>
      </c>
      <c r="B58" s="82" t="s">
        <v>303</v>
      </c>
      <c r="C58" s="83"/>
      <c r="D58" s="83"/>
      <c r="E58" s="84"/>
      <c r="F58" s="84"/>
      <c r="G58" s="84"/>
      <c r="H58" s="28"/>
      <c r="I58" s="84"/>
      <c r="J58" s="84"/>
      <c r="K58" s="84"/>
      <c r="L58" s="84"/>
      <c r="M58" s="83"/>
      <c r="N58" s="83"/>
      <c r="O58" s="83"/>
    </row>
    <row r="59" spans="1:15" s="2" customFormat="1" ht="13.5">
      <c r="A59" s="85">
        <v>1</v>
      </c>
      <c r="B59" s="83"/>
      <c r="C59" s="83"/>
      <c r="D59" s="83"/>
      <c r="E59" s="84"/>
      <c r="F59" s="84"/>
      <c r="G59" s="84"/>
      <c r="H59" s="28"/>
      <c r="I59" s="84"/>
      <c r="J59" s="84"/>
      <c r="K59" s="84"/>
      <c r="L59" s="84"/>
      <c r="M59" s="83"/>
      <c r="N59" s="83"/>
      <c r="O59" s="83"/>
    </row>
    <row r="60" spans="1:15" s="2" customFormat="1" ht="13.5">
      <c r="A60" s="85">
        <v>2</v>
      </c>
      <c r="B60" s="83"/>
      <c r="C60" s="83"/>
      <c r="D60" s="83"/>
      <c r="E60" s="84"/>
      <c r="F60" s="84"/>
      <c r="G60" s="84"/>
      <c r="H60" s="28"/>
      <c r="I60" s="84"/>
      <c r="J60" s="84"/>
      <c r="K60" s="84"/>
      <c r="L60" s="84"/>
      <c r="M60" s="83"/>
      <c r="N60" s="83"/>
      <c r="O60" s="83"/>
    </row>
    <row r="61" spans="1:15" s="2" customFormat="1" ht="13.5">
      <c r="A61" s="81" t="s">
        <v>301</v>
      </c>
      <c r="B61" s="83"/>
      <c r="C61" s="83"/>
      <c r="D61" s="83"/>
      <c r="E61" s="84"/>
      <c r="F61" s="84"/>
      <c r="G61" s="84"/>
      <c r="H61" s="28"/>
      <c r="I61" s="84"/>
      <c r="J61" s="84"/>
      <c r="K61" s="84"/>
      <c r="L61" s="84"/>
      <c r="M61" s="83"/>
      <c r="N61" s="83"/>
      <c r="O61" s="83"/>
    </row>
    <row r="62" spans="1:15" s="2" customFormat="1" ht="13.5">
      <c r="A62" s="81" t="s">
        <v>304</v>
      </c>
      <c r="B62" s="82" t="s">
        <v>305</v>
      </c>
      <c r="C62" s="86"/>
      <c r="D62" s="86"/>
      <c r="E62" s="87"/>
      <c r="F62" s="87"/>
      <c r="G62" s="87"/>
      <c r="H62" s="88"/>
      <c r="I62" s="87"/>
      <c r="J62" s="87"/>
      <c r="K62" s="87"/>
      <c r="L62" s="87"/>
      <c r="M62" s="86"/>
      <c r="N62" s="86"/>
      <c r="O62" s="86"/>
    </row>
    <row r="63" spans="1:15" s="2" customFormat="1" ht="13.5">
      <c r="A63" s="85">
        <v>1</v>
      </c>
      <c r="B63" s="83"/>
      <c r="C63" s="86"/>
      <c r="D63" s="86"/>
      <c r="E63" s="87"/>
      <c r="F63" s="87"/>
      <c r="G63" s="87"/>
      <c r="H63" s="88"/>
      <c r="I63" s="87"/>
      <c r="J63" s="87"/>
      <c r="K63" s="87"/>
      <c r="L63" s="87"/>
      <c r="M63" s="86"/>
      <c r="N63" s="86"/>
      <c r="O63" s="86"/>
    </row>
    <row r="64" spans="1:15" s="2" customFormat="1" ht="13.5">
      <c r="A64" s="85">
        <v>2</v>
      </c>
      <c r="B64" s="83"/>
      <c r="C64" s="86"/>
      <c r="D64" s="86"/>
      <c r="E64" s="87"/>
      <c r="F64" s="87"/>
      <c r="G64" s="87"/>
      <c r="H64" s="88"/>
      <c r="I64" s="87"/>
      <c r="J64" s="87"/>
      <c r="K64" s="87"/>
      <c r="L64" s="87"/>
      <c r="M64" s="86"/>
      <c r="N64" s="86"/>
      <c r="O64" s="86"/>
    </row>
    <row r="65" spans="1:15" s="2" customFormat="1" ht="13.5">
      <c r="A65" s="81" t="s">
        <v>301</v>
      </c>
      <c r="B65" s="83"/>
      <c r="C65" s="86"/>
      <c r="D65" s="86"/>
      <c r="E65" s="87"/>
      <c r="F65" s="87"/>
      <c r="G65" s="87"/>
      <c r="H65" s="88"/>
      <c r="I65" s="87"/>
      <c r="J65" s="87"/>
      <c r="K65" s="87"/>
      <c r="L65" s="87"/>
      <c r="M65" s="86"/>
      <c r="N65" s="86"/>
      <c r="O65" s="86"/>
    </row>
    <row r="66" spans="1:15" s="2" customFormat="1" ht="13.5">
      <c r="A66" s="81" t="s">
        <v>306</v>
      </c>
      <c r="B66" s="82" t="s">
        <v>307</v>
      </c>
      <c r="C66" s="83"/>
      <c r="D66" s="83"/>
      <c r="E66" s="84"/>
      <c r="F66" s="84"/>
      <c r="G66" s="84"/>
      <c r="H66" s="28"/>
      <c r="I66" s="84"/>
      <c r="J66" s="84"/>
      <c r="K66" s="84"/>
      <c r="L66" s="84"/>
      <c r="M66" s="83"/>
      <c r="N66" s="83"/>
      <c r="O66" s="83"/>
    </row>
    <row r="67" spans="1:15" s="2" customFormat="1" ht="13.5">
      <c r="A67" s="85">
        <v>1</v>
      </c>
      <c r="B67" s="83"/>
      <c r="C67" s="83"/>
      <c r="D67" s="83"/>
      <c r="E67" s="84"/>
      <c r="F67" s="84"/>
      <c r="G67" s="84"/>
      <c r="H67" s="28"/>
      <c r="I67" s="84"/>
      <c r="J67" s="84"/>
      <c r="K67" s="84"/>
      <c r="L67" s="84"/>
      <c r="M67" s="83"/>
      <c r="N67" s="83"/>
      <c r="O67" s="83"/>
    </row>
    <row r="68" spans="1:15" s="2" customFormat="1" ht="13.5">
      <c r="A68" s="85">
        <v>2</v>
      </c>
      <c r="B68" s="83"/>
      <c r="C68" s="83"/>
      <c r="D68" s="83"/>
      <c r="E68" s="84"/>
      <c r="F68" s="84"/>
      <c r="G68" s="84"/>
      <c r="H68" s="28"/>
      <c r="I68" s="84"/>
      <c r="J68" s="84"/>
      <c r="K68" s="84"/>
      <c r="L68" s="84"/>
      <c r="M68" s="83"/>
      <c r="N68" s="83"/>
      <c r="O68" s="83"/>
    </row>
    <row r="69" spans="1:15" s="2" customFormat="1" ht="13.5">
      <c r="A69" s="81" t="s">
        <v>301</v>
      </c>
      <c r="B69" s="83"/>
      <c r="C69" s="83"/>
      <c r="D69" s="83"/>
      <c r="E69" s="84"/>
      <c r="F69" s="84"/>
      <c r="G69" s="84"/>
      <c r="H69" s="28"/>
      <c r="I69" s="84"/>
      <c r="J69" s="84"/>
      <c r="K69" s="84"/>
      <c r="L69" s="84"/>
      <c r="M69" s="83"/>
      <c r="N69" s="83"/>
      <c r="O69" s="83"/>
    </row>
    <row r="70" spans="1:15" s="3" customFormat="1" ht="24" customHeight="1">
      <c r="A70" s="29" t="s">
        <v>308</v>
      </c>
      <c r="B70" s="30" t="s">
        <v>309</v>
      </c>
      <c r="C70" s="31"/>
      <c r="D70" s="31"/>
      <c r="E70" s="32"/>
      <c r="F70" s="32"/>
      <c r="G70" s="32"/>
      <c r="H70" s="33"/>
      <c r="I70" s="111">
        <f aca="true" t="shared" si="7" ref="I70:L70">I71+I72</f>
        <v>68</v>
      </c>
      <c r="J70" s="111">
        <f t="shared" si="7"/>
        <v>50</v>
      </c>
      <c r="K70" s="111">
        <f t="shared" si="7"/>
        <v>0</v>
      </c>
      <c r="L70" s="111">
        <f t="shared" si="7"/>
        <v>18</v>
      </c>
      <c r="M70" s="31"/>
      <c r="N70" s="96"/>
      <c r="O70" s="96"/>
    </row>
    <row r="71" spans="1:15" s="2" customFormat="1" ht="48">
      <c r="A71" s="127">
        <v>1</v>
      </c>
      <c r="B71" s="64" t="s">
        <v>310</v>
      </c>
      <c r="C71" s="64" t="s">
        <v>26</v>
      </c>
      <c r="D71" s="65" t="s">
        <v>311</v>
      </c>
      <c r="E71" s="63" t="s">
        <v>204</v>
      </c>
      <c r="F71" s="38" t="s">
        <v>26</v>
      </c>
      <c r="G71" s="38" t="s">
        <v>27</v>
      </c>
      <c r="H71" s="38" t="s">
        <v>28</v>
      </c>
      <c r="I71" s="119">
        <v>18</v>
      </c>
      <c r="J71" s="118"/>
      <c r="K71" s="118"/>
      <c r="L71" s="122">
        <v>18</v>
      </c>
      <c r="M71" s="64" t="s">
        <v>312</v>
      </c>
      <c r="N71" s="64" t="s">
        <v>313</v>
      </c>
      <c r="O71" s="123" t="s">
        <v>313</v>
      </c>
    </row>
    <row r="72" spans="1:15" s="6" customFormat="1" ht="33.75">
      <c r="A72" s="128">
        <v>2</v>
      </c>
      <c r="B72" s="53" t="s">
        <v>314</v>
      </c>
      <c r="C72" s="53" t="s">
        <v>315</v>
      </c>
      <c r="D72" s="53" t="s">
        <v>316</v>
      </c>
      <c r="E72" s="54" t="s">
        <v>317</v>
      </c>
      <c r="F72" s="55" t="s">
        <v>318</v>
      </c>
      <c r="G72" s="55" t="s">
        <v>319</v>
      </c>
      <c r="H72" s="56"/>
      <c r="I72" s="109">
        <v>50</v>
      </c>
      <c r="J72" s="109">
        <v>50</v>
      </c>
      <c r="K72" s="109"/>
      <c r="L72" s="109"/>
      <c r="M72" s="53" t="s">
        <v>320</v>
      </c>
      <c r="N72" s="53" t="s">
        <v>321</v>
      </c>
      <c r="O72" s="53" t="s">
        <v>322</v>
      </c>
    </row>
    <row r="73" spans="1:15" ht="43.5" customHeight="1">
      <c r="A73" s="129" t="s">
        <v>323</v>
      </c>
      <c r="B73" s="130"/>
      <c r="C73" s="130"/>
      <c r="D73" s="130"/>
      <c r="E73" s="131"/>
      <c r="F73" s="131"/>
      <c r="G73" s="131"/>
      <c r="H73" s="130"/>
      <c r="I73" s="131"/>
      <c r="J73" s="131"/>
      <c r="K73" s="131"/>
      <c r="L73" s="131"/>
      <c r="M73" s="130"/>
      <c r="N73" s="130"/>
      <c r="O73" s="130"/>
    </row>
  </sheetData>
  <sheetProtection/>
  <mergeCells count="15">
    <mergeCell ref="A2:O2"/>
    <mergeCell ref="I4:L4"/>
    <mergeCell ref="A6:G6"/>
    <mergeCell ref="A73:O73"/>
    <mergeCell ref="A4:A5"/>
    <mergeCell ref="B4:B5"/>
    <mergeCell ref="C4:C5"/>
    <mergeCell ref="D4:D5"/>
    <mergeCell ref="E4:E5"/>
    <mergeCell ref="F4:F5"/>
    <mergeCell ref="G4:G5"/>
    <mergeCell ref="H4:H5"/>
    <mergeCell ref="M4:M5"/>
    <mergeCell ref="N4:N5"/>
    <mergeCell ref="O4:O5"/>
  </mergeCells>
  <printOptions/>
  <pageMargins left="0.28" right="0.2" top="0.28" bottom="0.2" header="0.51" footer="0.16"/>
  <pageSetup horizontalDpi="600" verticalDpi="600" orientation="landscape" paperSize="9" scale="75"/>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邓志勇</dc:creator>
  <cp:keywords/>
  <dc:description/>
  <cp:lastModifiedBy/>
  <dcterms:created xsi:type="dcterms:W3CDTF">2016-11-05T03:30:22Z</dcterms:created>
  <dcterms:modified xsi:type="dcterms:W3CDTF">2019-04-23T01:44:19Z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ies>
</file>